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defaultThemeVersion="124226"/>
  <mc:AlternateContent xmlns:mc="http://schemas.openxmlformats.org/markup-compatibility/2006">
    <mc:Choice Requires="x15">
      <x15ac:absPath xmlns:x15ac="http://schemas.microsoft.com/office/spreadsheetml/2010/11/ac" url="C:\Users\lucia.coscarella\Desktop\"/>
    </mc:Choice>
  </mc:AlternateContent>
  <bookViews>
    <workbookView xWindow="0" yWindow="0" windowWidth="19200" windowHeight="8030" activeTab="1"/>
  </bookViews>
  <sheets>
    <sheet name="1. Selezione del candidato" sheetId="1" r:id="rId1"/>
    <sheet name="SR1" sheetId="31" r:id="rId2"/>
    <sheet name="SR2" sheetId="32" r:id="rId3"/>
    <sheet name="SR3" sheetId="4" r:id="rId4"/>
    <sheet name="2. Attuazione e verifica" sheetId="6" r:id="rId5"/>
    <sheet name="IR1" sheetId="7" r:id="rId6"/>
    <sheet name="IR2" sheetId="8" r:id="rId7"/>
    <sheet name="IR3" sheetId="9" r:id="rId8"/>
    <sheet name="IR4" sheetId="10" r:id="rId9"/>
    <sheet name="IR5" sheetId="11" r:id="rId10"/>
    <sheet name="IR6" sheetId="12" r:id="rId11"/>
    <sheet name="IR7" sheetId="13" r:id="rId12"/>
    <sheet name="IR8" sheetId="14" r:id="rId13"/>
    <sheet name="IR9" sheetId="15" r:id="rId14"/>
    <sheet name="IR10" sheetId="16" r:id="rId15"/>
    <sheet name="IR11" sheetId="17" r:id="rId16"/>
    <sheet name="3. Certificazione e pagamenti" sheetId="19" r:id="rId17"/>
    <sheet name="CR1" sheetId="20" r:id="rId18"/>
    <sheet name="CR2" sheetId="21" r:id="rId19"/>
    <sheet name="CR3" sheetId="22" r:id="rId20"/>
    <sheet name="4. Aggiudicazione diretta" sheetId="25" r:id="rId21"/>
    <sheet name="PR1" sheetId="26" r:id="rId22"/>
    <sheet name="PR2" sheetId="27" r:id="rId23"/>
    <sheet name="PR3" sheetId="28" r:id="rId24"/>
    <sheet name="Foglio1" sheetId="30" r:id="rId25"/>
  </sheets>
  <externalReferences>
    <externalReference r:id="rId26"/>
  </externalReferences>
  <definedNames>
    <definedName name="_xlnm.Print_Area" localSheetId="4">'2. Attuazione e verifica'!$A$1:$H$18</definedName>
    <definedName name="_xlnm.Print_Area" localSheetId="16">'3. Certificazione e pagamenti'!$A$1:$G$8</definedName>
    <definedName name="_xlnm.Print_Area" localSheetId="20">'4. Aggiudicazione diretta'!$A$1:$H$8</definedName>
    <definedName name="_xlnm.Print_Area" localSheetId="17">'CR1'!$A$1:$N$21</definedName>
    <definedName name="_xlnm.Print_Area" localSheetId="18">'CR2'!$A$1:$N$19</definedName>
    <definedName name="_xlnm.Print_Area" localSheetId="19">'CR3'!$A$1:$N$20</definedName>
    <definedName name="_xlnm.Print_Area" localSheetId="5">'IR1'!$A$1:$N$24</definedName>
    <definedName name="_xlnm.Print_Area" localSheetId="14">'IR10'!$A$1:$N$33</definedName>
    <definedName name="_xlnm.Print_Area" localSheetId="15">'IR11'!$A$1:$N$18</definedName>
    <definedName name="_xlnm.Print_Area" localSheetId="6">'IR2'!$A$1:$N$28</definedName>
    <definedName name="_xlnm.Print_Area" localSheetId="7">'IR3'!$A$1:$N$22</definedName>
    <definedName name="_xlnm.Print_Area" localSheetId="8">'IR4'!$A$1:$N$23</definedName>
    <definedName name="_xlnm.Print_Area" localSheetId="9">'IR5'!$A$1:$N$17</definedName>
    <definedName name="_xlnm.Print_Area" localSheetId="10">'IR6'!$A$1:$N$23</definedName>
    <definedName name="_xlnm.Print_Area" localSheetId="11">'IR7'!$A$1:$N$23</definedName>
    <definedName name="_xlnm.Print_Area" localSheetId="12">'IR8'!$A$1:$N$18</definedName>
    <definedName name="_xlnm.Print_Area" localSheetId="13">'IR9'!$A$1:$N$26</definedName>
    <definedName name="_xlnm.Print_Area" localSheetId="21">'PR1'!$A$1:$N$21</definedName>
    <definedName name="_xlnm.Print_Area" localSheetId="22">'PR2'!$A$1:$N$24</definedName>
    <definedName name="_xlnm.Print_Area" localSheetId="23">'PR3'!$A$1:$N$22</definedName>
    <definedName name="_xlnm.Print_Area" localSheetId="3">'SR3'!$A$1:$N$16</definedName>
    <definedName name="efficacia">Foglio1!$C$2:$C$4</definedName>
    <definedName name="elevaot">#REF!</definedName>
    <definedName name="elevato">#REF!</definedName>
    <definedName name="grado">#REF!</definedName>
    <definedName name="negative">#REF!</definedName>
    <definedName name="positive">#REF!</definedName>
    <definedName name="Quanto_ritiene_che_sia_efficace_questo_controllo?">#REF!</definedName>
    <definedName name="Risk_Likelihood__GROSS">'1. Selezione del candidato'!#REF!</definedName>
    <definedName name="yn">Foglio1!$E$2:$E$3</definedName>
    <definedName name="Z_35173F07_2845_43C5_9AAA_EA2DF91EC926_.wvu.PrintArea" localSheetId="4" hidden="1">'2. Attuazione e verifica'!$A$1:$H$18</definedName>
    <definedName name="Z_35173F07_2845_43C5_9AAA_EA2DF91EC926_.wvu.PrintArea" localSheetId="16" hidden="1">'3. Certificazione e pagamenti'!$A$1:$G$8</definedName>
    <definedName name="Z_35173F07_2845_43C5_9AAA_EA2DF91EC926_.wvu.PrintArea" localSheetId="20" hidden="1">'4. Aggiudicazione diretta'!$A$1:$J$8</definedName>
    <definedName name="Z_35173F07_2845_43C5_9AAA_EA2DF91EC926_.wvu.PrintArea" localSheetId="17" hidden="1">'CR1'!$A$1:$N$21</definedName>
    <definedName name="Z_35173F07_2845_43C5_9AAA_EA2DF91EC926_.wvu.PrintArea" localSheetId="18" hidden="1">'CR2'!$A$1:$N$19</definedName>
    <definedName name="Z_35173F07_2845_43C5_9AAA_EA2DF91EC926_.wvu.PrintArea" localSheetId="19" hidden="1">'CR3'!$A$1:$N$20</definedName>
    <definedName name="Z_35173F07_2845_43C5_9AAA_EA2DF91EC926_.wvu.PrintArea" localSheetId="5" hidden="1">'IR1'!$A$1:$N$24</definedName>
    <definedName name="Z_35173F07_2845_43C5_9AAA_EA2DF91EC926_.wvu.PrintArea" localSheetId="14" hidden="1">'IR10'!$A$1:$N$33</definedName>
    <definedName name="Z_35173F07_2845_43C5_9AAA_EA2DF91EC926_.wvu.PrintArea" localSheetId="15" hidden="1">'IR11'!$A$1:$N$18</definedName>
    <definedName name="Z_35173F07_2845_43C5_9AAA_EA2DF91EC926_.wvu.PrintArea" localSheetId="6" hidden="1">'IR2'!$A$1:$N$26</definedName>
    <definedName name="Z_35173F07_2845_43C5_9AAA_EA2DF91EC926_.wvu.PrintArea" localSheetId="7" hidden="1">'IR3'!$A$1:$N$22</definedName>
    <definedName name="Z_35173F07_2845_43C5_9AAA_EA2DF91EC926_.wvu.PrintArea" localSheetId="8" hidden="1">'IR4'!$A$1:$N$23</definedName>
    <definedName name="Z_35173F07_2845_43C5_9AAA_EA2DF91EC926_.wvu.PrintArea" localSheetId="9" hidden="1">'IR5'!$A$1:$N$17</definedName>
    <definedName name="Z_35173F07_2845_43C5_9AAA_EA2DF91EC926_.wvu.PrintArea" localSheetId="10" hidden="1">'IR6'!$A$1:$N$23</definedName>
    <definedName name="Z_35173F07_2845_43C5_9AAA_EA2DF91EC926_.wvu.PrintArea" localSheetId="11" hidden="1">'IR7'!$A$1:$N$23</definedName>
    <definedName name="Z_35173F07_2845_43C5_9AAA_EA2DF91EC926_.wvu.PrintArea" localSheetId="12" hidden="1">'IR8'!$A$1:$N$18</definedName>
    <definedName name="Z_35173F07_2845_43C5_9AAA_EA2DF91EC926_.wvu.PrintArea" localSheetId="13" hidden="1">'IR9'!$A$1:$N$25</definedName>
    <definedName name="Z_35173F07_2845_43C5_9AAA_EA2DF91EC926_.wvu.PrintArea" localSheetId="21" hidden="1">'PR1'!$A$1:$N$21</definedName>
    <definedName name="Z_35173F07_2845_43C5_9AAA_EA2DF91EC926_.wvu.PrintArea" localSheetId="22" hidden="1">'PR2'!$A$1:$N$24</definedName>
    <definedName name="Z_35173F07_2845_43C5_9AAA_EA2DF91EC926_.wvu.PrintArea" localSheetId="23" hidden="1">'PR3'!$A$1:$N$22</definedName>
    <definedName name="Z_35173F07_2845_43C5_9AAA_EA2DF91EC926_.wvu.PrintArea" localSheetId="3" hidden="1">'SR3'!$A$1:$N$14</definedName>
    <definedName name="Z_35173F07_2845_43C5_9AAA_EA2DF91EC926_.wvu.Rows" localSheetId="0" hidden="1">'1. Selezione del candidato'!$32:$33,'1. Selezione del candidato'!$48:$69</definedName>
    <definedName name="Z_35173F07_2845_43C5_9AAA_EA2DF91EC926_.wvu.Rows" localSheetId="4" hidden="1">'2. Attuazione e verifica'!$35:$36,'2. Attuazione e verifica'!$63:$84</definedName>
    <definedName name="Z_35173F07_2845_43C5_9AAA_EA2DF91EC926_.wvu.Rows" localSheetId="16" hidden="1">'3. Certificazione e pagamenti'!$33:$34</definedName>
    <definedName name="Z_35173F07_2845_43C5_9AAA_EA2DF91EC926_.wvu.Rows" localSheetId="20" hidden="1">'4. Aggiudicazione diretta'!$20:$21,'4. Aggiudicazione diretta'!$27:$48</definedName>
  </definedNames>
  <calcPr calcId="171027"/>
  <customWorkbookViews>
    <customWorkbookView name="CASTELLANI Katia (DGT) - Personal View" guid="{35173F07-2845-43C5-9AAA-EA2DF91EC926}" mergeInterval="0" personalView="1" maximized="1" windowWidth="1280" windowHeight="799" activeSheetId="25"/>
  </customWorkbookViews>
</workbook>
</file>

<file path=xl/calcChain.xml><?xml version="1.0" encoding="utf-8"?>
<calcChain xmlns="http://schemas.openxmlformats.org/spreadsheetml/2006/main">
  <c r="C10" i="4" l="1"/>
  <c r="L10" i="4"/>
  <c r="M10" i="4"/>
  <c r="H5" i="31"/>
  <c r="N10" i="4" l="1"/>
  <c r="M10" i="32"/>
  <c r="L10" i="32"/>
  <c r="B15" i="32" l="1"/>
  <c r="M15" i="32" s="1"/>
  <c r="A15" i="32"/>
  <c r="L15" i="32" s="1"/>
  <c r="N10" i="32"/>
  <c r="C15" i="32" s="1"/>
  <c r="C10" i="32"/>
  <c r="G5" i="32"/>
  <c r="F5" i="32"/>
  <c r="D5" i="32"/>
  <c r="C5" i="32"/>
  <c r="M10" i="31"/>
  <c r="B21" i="31" s="1"/>
  <c r="M21" i="31" s="1"/>
  <c r="L10" i="31"/>
  <c r="A21" i="31" s="1"/>
  <c r="L21" i="31" s="1"/>
  <c r="C10" i="31"/>
  <c r="G5" i="31"/>
  <c r="F5" i="31"/>
  <c r="D5" i="31"/>
  <c r="C5" i="31"/>
  <c r="N21" i="31" l="1"/>
  <c r="N15" i="32"/>
  <c r="N10" i="31"/>
  <c r="C21" i="31" s="1"/>
  <c r="B14" i="4"/>
  <c r="A14" i="4" l="1"/>
  <c r="D5" i="17" l="1"/>
  <c r="E5" i="17" l="1"/>
  <c r="C10" i="8" l="1"/>
  <c r="M10" i="12"/>
  <c r="B20" i="12" s="1"/>
  <c r="M20" i="12" s="1"/>
  <c r="E5" i="8"/>
  <c r="C10" i="12"/>
  <c r="C10" i="16"/>
  <c r="M10" i="16"/>
  <c r="B29" i="16" s="1"/>
  <c r="M29" i="16" s="1"/>
  <c r="L10" i="16"/>
  <c r="A29" i="16" s="1"/>
  <c r="L29" i="16" s="1"/>
  <c r="M10" i="15"/>
  <c r="B21" i="15" s="1"/>
  <c r="M21" i="15" s="1"/>
  <c r="L10" i="15"/>
  <c r="A21" i="15" s="1"/>
  <c r="L21" i="15" s="1"/>
  <c r="C10" i="15"/>
  <c r="M10" i="13"/>
  <c r="B20" i="13" s="1"/>
  <c r="M20" i="13" s="1"/>
  <c r="L10" i="13"/>
  <c r="A20" i="13" s="1"/>
  <c r="L20" i="13" s="1"/>
  <c r="C10" i="13"/>
  <c r="L10" i="12"/>
  <c r="A20" i="12" s="1"/>
  <c r="L20" i="12" s="1"/>
  <c r="N20" i="12" s="1"/>
  <c r="C10" i="11"/>
  <c r="M10" i="11"/>
  <c r="B15" i="11" s="1"/>
  <c r="M15" i="11" s="1"/>
  <c r="L10" i="11"/>
  <c r="M10" i="10"/>
  <c r="B20" i="10" s="1"/>
  <c r="M20" i="10" s="1"/>
  <c r="C10" i="10"/>
  <c r="L10" i="10"/>
  <c r="A20" i="10" s="1"/>
  <c r="L8" i="9"/>
  <c r="A21" i="9" s="1"/>
  <c r="C8" i="9"/>
  <c r="M8" i="9"/>
  <c r="B21" i="9" s="1"/>
  <c r="M21" i="9" s="1"/>
  <c r="M10" i="8"/>
  <c r="B24" i="8" s="1"/>
  <c r="M24" i="8" s="1"/>
  <c r="C5" i="8"/>
  <c r="L10" i="8"/>
  <c r="A24" i="8" s="1"/>
  <c r="M10" i="7"/>
  <c r="L10" i="7"/>
  <c r="A21" i="7" s="1"/>
  <c r="L21" i="7" s="1"/>
  <c r="C10" i="7"/>
  <c r="L10" i="28"/>
  <c r="N11" i="28" s="1"/>
  <c r="C10" i="28"/>
  <c r="N14" i="28"/>
  <c r="M10" i="28"/>
  <c r="M10" i="27"/>
  <c r="B23" i="27" s="1"/>
  <c r="M23" i="27" s="1"/>
  <c r="L10" i="27"/>
  <c r="A23" i="27" s="1"/>
  <c r="L23" i="27" s="1"/>
  <c r="C10" i="27"/>
  <c r="B21" i="28"/>
  <c r="M21" i="28" s="1"/>
  <c r="E5" i="26"/>
  <c r="D5" i="26"/>
  <c r="F5" i="17"/>
  <c r="G5" i="17"/>
  <c r="C5" i="17"/>
  <c r="E5" i="16"/>
  <c r="F5" i="16"/>
  <c r="G5" i="16"/>
  <c r="D5" i="16"/>
  <c r="C5" i="16"/>
  <c r="E5" i="15"/>
  <c r="F5" i="15"/>
  <c r="G5" i="15"/>
  <c r="D5" i="15"/>
  <c r="C5" i="15"/>
  <c r="E5" i="14"/>
  <c r="F5" i="14"/>
  <c r="G5" i="14"/>
  <c r="D5" i="14"/>
  <c r="C5" i="14"/>
  <c r="E5" i="13"/>
  <c r="F5" i="13"/>
  <c r="G5" i="13"/>
  <c r="D5" i="13"/>
  <c r="C5" i="13"/>
  <c r="E5" i="12"/>
  <c r="F5" i="12"/>
  <c r="D5" i="12"/>
  <c r="C5" i="12"/>
  <c r="E5" i="11"/>
  <c r="F5" i="11"/>
  <c r="G5" i="11"/>
  <c r="D5" i="11"/>
  <c r="C5" i="11"/>
  <c r="E5" i="10"/>
  <c r="F5" i="10"/>
  <c r="G5" i="10"/>
  <c r="D5" i="10"/>
  <c r="C5" i="10"/>
  <c r="G5" i="7"/>
  <c r="F5" i="7"/>
  <c r="E5" i="7"/>
  <c r="D5" i="7"/>
  <c r="C5" i="7"/>
  <c r="G4" i="9"/>
  <c r="F4" i="9"/>
  <c r="E4" i="9"/>
  <c r="D4" i="9"/>
  <c r="C4" i="9"/>
  <c r="G5" i="8"/>
  <c r="F5" i="8"/>
  <c r="D5" i="8"/>
  <c r="M10" i="17"/>
  <c r="B15" i="17" s="1"/>
  <c r="M15" i="17" s="1"/>
  <c r="L10" i="17"/>
  <c r="C10" i="17"/>
  <c r="M10" i="14"/>
  <c r="B15" i="14" s="1"/>
  <c r="M15" i="14" s="1"/>
  <c r="L10" i="14"/>
  <c r="A15" i="14" s="1"/>
  <c r="L15" i="14" s="1"/>
  <c r="C10" i="14"/>
  <c r="G5" i="12"/>
  <c r="G5" i="22"/>
  <c r="F5" i="22"/>
  <c r="E5" i="22"/>
  <c r="D5" i="22"/>
  <c r="C5" i="22"/>
  <c r="G5" i="21"/>
  <c r="F5" i="21"/>
  <c r="E5" i="21"/>
  <c r="D5" i="21"/>
  <c r="C5" i="21"/>
  <c r="M10" i="22"/>
  <c r="B19" i="22" s="1"/>
  <c r="M19" i="22" s="1"/>
  <c r="L10" i="22"/>
  <c r="A19" i="22" s="1"/>
  <c r="L19" i="22" s="1"/>
  <c r="C10" i="22"/>
  <c r="M10" i="21"/>
  <c r="L10" i="21"/>
  <c r="A17" i="21" s="1"/>
  <c r="L17" i="21" s="1"/>
  <c r="C10" i="21"/>
  <c r="G5" i="20"/>
  <c r="F5" i="20"/>
  <c r="E5" i="20"/>
  <c r="D5" i="20"/>
  <c r="C5" i="20"/>
  <c r="M10" i="20"/>
  <c r="B19" i="20" s="1"/>
  <c r="M19" i="20" s="1"/>
  <c r="L10" i="20"/>
  <c r="A19" i="20" s="1"/>
  <c r="L19" i="20" s="1"/>
  <c r="C10" i="20"/>
  <c r="E5" i="28"/>
  <c r="F5" i="28"/>
  <c r="G5" i="28"/>
  <c r="D5" i="28"/>
  <c r="C5" i="28"/>
  <c r="E5" i="27"/>
  <c r="F5" i="27"/>
  <c r="G5" i="27"/>
  <c r="D5" i="27"/>
  <c r="C5" i="27"/>
  <c r="G5" i="26"/>
  <c r="F5" i="26"/>
  <c r="C5" i="26"/>
  <c r="G5" i="4"/>
  <c r="F5" i="4"/>
  <c r="D5" i="4"/>
  <c r="C5" i="4"/>
  <c r="M10" i="26"/>
  <c r="B20" i="26" s="1"/>
  <c r="M20" i="26" s="1"/>
  <c r="L10" i="26"/>
  <c r="A20" i="26" s="1"/>
  <c r="L20" i="26" s="1"/>
  <c r="C10" i="26"/>
  <c r="M14" i="4"/>
  <c r="N10" i="21" l="1"/>
  <c r="C17" i="21" s="1"/>
  <c r="N10" i="22"/>
  <c r="C19" i="22" s="1"/>
  <c r="L21" i="9"/>
  <c r="N21" i="9" s="1"/>
  <c r="C21" i="9"/>
  <c r="L14" i="4"/>
  <c r="C14" i="4"/>
  <c r="B17" i="21"/>
  <c r="M17" i="21" s="1"/>
  <c r="N17" i="21" s="1"/>
  <c r="C24" i="8"/>
  <c r="L24" i="8"/>
  <c r="N24" i="8" s="1"/>
  <c r="N23" i="27"/>
  <c r="L20" i="10"/>
  <c r="N20" i="10" s="1"/>
  <c r="C20" i="10"/>
  <c r="N10" i="8"/>
  <c r="N10" i="17"/>
  <c r="C15" i="17" s="1"/>
  <c r="N10" i="7"/>
  <c r="B21" i="7"/>
  <c r="M21" i="7" s="1"/>
  <c r="N21" i="7" s="1"/>
  <c r="A21" i="28"/>
  <c r="L21" i="28" s="1"/>
  <c r="N21" i="28" s="1"/>
  <c r="N10" i="28"/>
  <c r="C21" i="28" s="1"/>
  <c r="N10" i="14"/>
  <c r="C15" i="14" s="1"/>
  <c r="N10" i="10"/>
  <c r="N10" i="20"/>
  <c r="C19" i="20" s="1"/>
  <c r="A15" i="17"/>
  <c r="L15" i="17" s="1"/>
  <c r="N15" i="17" s="1"/>
  <c r="N29" i="16"/>
  <c r="N21" i="15"/>
  <c r="N19" i="20"/>
  <c r="N10" i="26"/>
  <c r="C20" i="26" s="1"/>
  <c r="N20" i="26"/>
  <c r="N10" i="13"/>
  <c r="C20" i="13" s="1"/>
  <c r="N10" i="11"/>
  <c r="C15" i="11" s="1"/>
  <c r="N10" i="12"/>
  <c r="C20" i="12" s="1"/>
  <c r="N10" i="16"/>
  <c r="C29" i="16" s="1"/>
  <c r="N14" i="4"/>
  <c r="N15" i="14"/>
  <c r="N20" i="13"/>
  <c r="N19" i="22"/>
  <c r="N10" i="27"/>
  <c r="C23" i="27" s="1"/>
  <c r="N8" i="9"/>
  <c r="A15" i="11"/>
  <c r="L15" i="11" s="1"/>
  <c r="N15" i="11" s="1"/>
  <c r="N10" i="15"/>
  <c r="C21" i="15" s="1"/>
  <c r="C21" i="7" l="1"/>
</calcChain>
</file>

<file path=xl/sharedStrings.xml><?xml version="1.0" encoding="utf-8"?>
<sst xmlns="http://schemas.openxmlformats.org/spreadsheetml/2006/main" count="1490" uniqueCount="613">
  <si>
    <r>
      <rPr>
        <b/>
        <sz val="20"/>
        <color indexed="8"/>
        <rFont val="Arial"/>
        <family val="2"/>
      </rPr>
      <t xml:space="preserve">3: VALUTAZIONE DELL'ESPOSIZIONE A RISCHI DI FRODE SPECIFICI - </t>
    </r>
    <r>
      <rPr>
        <b/>
        <u/>
        <sz val="20"/>
        <color indexed="8"/>
        <rFont val="Arial"/>
        <family val="2"/>
      </rPr>
      <t>CERTIFICAZIONE E PAGAMENTI</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</si>
  <si>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</si>
  <si>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</si>
  <si>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</si>
  <si>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</si>
  <si>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</si>
  <si>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</si>
  <si>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</si>
  <si>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</si>
  <si>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CR1</t>
    </r>
  </si>
  <si>
    <r>
      <rPr>
        <sz val="10"/>
        <color theme="1"/>
        <rFont val="Arial"/>
        <family val="2"/>
      </rPr>
      <t>Processo di verifica di gestione incompleto / inadeguato</t>
    </r>
  </si>
  <si>
    <r>
      <rPr>
        <sz val="10"/>
        <color theme="1"/>
        <rFont val="Arial"/>
        <family val="2"/>
      </rPr>
      <t>Può accadere che le verifiche di gestione non garantiscano adeguatamente l'assenza di frodi perché l'AG non dispone delle risorse o delle competenze necessarie in materia.</t>
    </r>
  </si>
  <si>
    <r>
      <rPr>
        <sz val="10"/>
        <color theme="1"/>
        <rFont val="Arial"/>
        <family val="2"/>
      </rPr>
      <t>Autorità di gestione</t>
    </r>
  </si>
  <si>
    <r>
      <rPr>
        <sz val="10"/>
        <color theme="1"/>
        <rFont val="Arial"/>
        <family val="2"/>
      </rPr>
      <t>Interno</t>
    </r>
  </si>
  <si>
    <r>
      <rPr>
        <b/>
        <sz val="12"/>
        <color indexed="8"/>
        <rFont val="Arial"/>
        <family val="2"/>
      </rPr>
      <t>CR2</t>
    </r>
  </si>
  <si>
    <r>
      <rPr>
        <sz val="10"/>
        <color theme="1"/>
        <rFont val="Arial"/>
        <family val="2"/>
      </rPr>
      <t>Processo di certificazione della spesa incompleto / inadeguato</t>
    </r>
  </si>
  <si>
    <r>
      <rPr>
        <sz val="10"/>
        <color theme="1"/>
        <rFont val="Arial"/>
        <family val="2"/>
      </rPr>
      <t>Può accadere che le certificazioni della spesa non garantiscano adeguatamente l'assenza di frodi perché l'AC non dispone delle risorse o delle competenze necessarie in materia.</t>
    </r>
  </si>
  <si>
    <r>
      <rPr>
        <sz val="10"/>
        <color theme="1"/>
        <rFont val="Arial"/>
        <family val="2"/>
      </rPr>
      <t>Autorità di certificazione</t>
    </r>
  </si>
  <si>
    <r>
      <rPr>
        <sz val="10"/>
        <color theme="1"/>
        <rFont val="Arial"/>
        <family val="2"/>
      </rPr>
      <t>Esterno</t>
    </r>
  </si>
  <si>
    <r>
      <rPr>
        <b/>
        <sz val="12"/>
        <color indexed="8"/>
        <rFont val="Arial"/>
        <family val="2"/>
      </rPr>
      <t>CR3</t>
    </r>
  </si>
  <si>
    <r>
      <rPr>
        <sz val="10"/>
        <color theme="1"/>
        <rFont val="Arial"/>
        <family val="2"/>
      </rPr>
      <t>Conflitti di interesse nell'AG</t>
    </r>
  </si>
  <si>
    <r>
      <rPr>
        <sz val="10"/>
        <color theme="1"/>
        <rFont val="Arial"/>
        <family val="2"/>
      </rPr>
      <t>Autorità di gestione e beneficiari</t>
    </r>
  </si>
  <si>
    <r>
      <rPr>
        <sz val="10"/>
        <color theme="1"/>
        <rFont val="Arial"/>
        <family val="2"/>
      </rPr>
      <t>Interno / Collusione</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</si>
  <si>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</si>
  <si>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</si>
  <si>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</si>
  <si>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</si>
  <si>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</si>
  <si>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</si>
  <si>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</si>
  <si>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</si>
  <si>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</si>
  <si>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</si>
  <si>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</si>
  <si>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</si>
  <si>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</si>
  <si>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</si>
  <si>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</si>
  <si>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</si>
  <si>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</si>
  <si>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</si>
  <si>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</si>
  <si>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</si>
  <si>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</si>
  <si>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</si>
  <si>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</si>
  <si>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</si>
  <si>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1.1</t>
    </r>
  </si>
  <si>
    <r>
      <rPr>
        <sz val="10"/>
        <color theme="1"/>
        <rFont val="Arial"/>
        <family val="2"/>
      </rPr>
      <t>CC 1.2</t>
    </r>
  </si>
  <si>
    <r>
      <rPr>
        <sz val="10"/>
        <color theme="1"/>
        <rFont val="Arial"/>
        <family val="2"/>
      </rPr>
      <t>CC 1.3</t>
    </r>
  </si>
  <si>
    <r>
      <rPr>
        <sz val="10"/>
        <rFont val="Arial"/>
        <family val="2"/>
      </rPr>
      <t xml:space="preserve"> Vi è una pista di controllo adeguata che consente di verificare la corrispondenza tra gli importi complessivi certificati alla Commissione e le singole registrazioni di spesa.</t>
    </r>
  </si>
  <si>
    <r>
      <rPr>
        <sz val="10"/>
        <color theme="1"/>
        <rFont val="Arial"/>
        <family val="2"/>
      </rPr>
      <t>CC 1.4</t>
    </r>
  </si>
  <si>
    <r>
      <rPr>
        <sz val="10"/>
        <color theme="1"/>
        <rFont val="Arial"/>
        <family val="2"/>
      </rPr>
      <t>CC 1.5</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</si>
  <si>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</si>
  <si>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</si>
  <si>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</si>
  <si>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</si>
  <si>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</si>
  <si>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</si>
  <si>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</si>
  <si>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</si>
  <si>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</si>
  <si>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</si>
  <si>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</si>
  <si>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</si>
  <si>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</si>
  <si>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</si>
  <si>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</si>
  <si>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</si>
  <si>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</si>
  <si>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</si>
  <si>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</si>
  <si>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</si>
  <si>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</si>
  <si>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</si>
  <si>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</si>
  <si>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</si>
  <si>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</si>
  <si>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</si>
  <si>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</si>
  <si>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</si>
  <si>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</si>
  <si>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</si>
  <si>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</si>
  <si>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</si>
  <si>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</si>
  <si>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</si>
  <si>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</si>
  <si>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2.1</t>
    </r>
  </si>
  <si>
    <r>
      <rPr>
        <sz val="10"/>
        <color theme="1"/>
        <rFont val="Arial"/>
        <family val="2"/>
      </rPr>
      <t>CC 2.2</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</si>
  <si>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</si>
  <si>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</si>
  <si>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</si>
  <si>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</si>
  <si>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</si>
  <si>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</si>
  <si>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</si>
  <si>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</si>
  <si>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</si>
  <si>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</si>
  <si>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</si>
  <si>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</si>
  <si>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</si>
  <si>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4: VALUTAZIONE DELL'ESPOSIZIONE A RISCHI DI FRODE SPECIFICI - </t>
    </r>
    <r>
      <rPr>
        <b/>
        <u/>
        <sz val="20"/>
        <color indexed="8"/>
        <rFont val="Arial"/>
        <family val="2"/>
      </rPr>
      <t>AGGIUDICAZIONE DIRETTA</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</si>
  <si>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</si>
  <si>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</si>
  <si>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</si>
  <si>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</si>
  <si>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Descrizione dettagliata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</si>
  <si>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</si>
  <si>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</si>
  <si>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</si>
  <si>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</si>
  <si>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PR1</t>
    </r>
  </si>
  <si>
    <r>
      <rPr>
        <sz val="10"/>
        <color theme="1"/>
        <rFont val="Arial"/>
        <family val="2"/>
      </rPr>
      <t>Elusione della procedura di gara obbligatoria</t>
    </r>
  </si>
  <si>
    <r>
      <rPr>
        <sz val="10"/>
        <color theme="1"/>
        <rFont val="Arial"/>
        <family val="2"/>
      </rPr>
      <t>Autorità di gestione e terzi</t>
    </r>
  </si>
  <si>
    <r>
      <rPr>
        <sz val="10"/>
        <color theme="1"/>
        <rFont val="Arial"/>
        <family val="2"/>
      </rPr>
      <t>Interno / Collusione</t>
    </r>
  </si>
  <si>
    <r>
      <rPr>
        <b/>
        <sz val="12"/>
        <color indexed="8"/>
        <rFont val="Arial"/>
        <family val="2"/>
      </rPr>
      <t>PR2</t>
    </r>
  </si>
  <si>
    <r>
      <rPr>
        <sz val="10"/>
        <color theme="1"/>
        <rFont val="Arial"/>
        <family val="2"/>
      </rPr>
      <t>Manipolazione della gara d'appalto obbligatoria</t>
    </r>
  </si>
  <si>
    <r>
      <rPr>
        <sz val="10"/>
        <color theme="1"/>
        <rFont val="Arial"/>
        <family val="2"/>
      </rPr>
      <t>Autorità di gestione e terzi</t>
    </r>
  </si>
  <si>
    <r>
      <rPr>
        <sz val="10"/>
        <color theme="1"/>
        <rFont val="Arial"/>
        <family val="2"/>
      </rPr>
      <t>Collusione</t>
    </r>
  </si>
  <si>
    <r>
      <rPr>
        <b/>
        <sz val="12"/>
        <color indexed="8"/>
        <rFont val="Arial"/>
        <family val="2"/>
      </rPr>
      <t>PR3</t>
    </r>
  </si>
  <si>
    <r>
      <rPr>
        <sz val="10"/>
        <color theme="1"/>
        <rFont val="Arial"/>
        <family val="2"/>
      </rPr>
      <t>Conflitto di interessi occulto o pagamenti illeciti</t>
    </r>
  </si>
  <si>
    <r>
      <rPr>
        <sz val="10"/>
        <color theme="1"/>
        <rFont val="Arial"/>
        <family val="2"/>
      </rPr>
      <t>Un membro del personale di un'AG favorisce un candidato / offerente perché:
- si è verificato un conflitto di interessi non dichiarato oppure
- sono stati versati pagamenti illeciti e tangenti</t>
    </r>
  </si>
  <si>
    <r>
      <rPr>
        <sz val="10"/>
        <color theme="1"/>
        <rFont val="Arial"/>
        <family val="2"/>
      </rPr>
      <t>Autorità di gestione e terzi</t>
    </r>
  </si>
  <si>
    <r>
      <rPr>
        <sz val="10"/>
        <color theme="1"/>
        <rFont val="Arial"/>
        <family val="2"/>
      </rPr>
      <t>Collusione</t>
    </r>
  </si>
  <si>
    <t>Y</t>
  </si>
  <si>
    <t>N</t>
  </si>
  <si>
    <t>Specifiche atte a favorire le turbative d'asta</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</si>
  <si>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</si>
  <si>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</si>
  <si>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</si>
  <si>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</si>
  <si>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</si>
  <si>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</si>
  <si>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</si>
  <si>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</si>
  <si>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</si>
  <si>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</si>
  <si>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</si>
  <si>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</si>
  <si>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</si>
  <si>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</si>
  <si>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</si>
  <si>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</si>
  <si>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</si>
  <si>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</si>
  <si>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</si>
  <si>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</si>
  <si>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</si>
  <si>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</si>
  <si>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17.1</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</si>
  <si>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</si>
  <si>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</si>
  <si>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</si>
  <si>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</si>
  <si>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</si>
  <si>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</si>
  <si>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</si>
  <si>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</si>
  <si>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</si>
  <si>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</si>
  <si>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</si>
  <si>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</si>
  <si>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</si>
  <si>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</si>
  <si>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</si>
  <si>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</si>
  <si>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</si>
  <si>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</si>
  <si>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</si>
  <si>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</si>
  <si>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</si>
  <si>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</si>
  <si>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</si>
  <si>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</si>
  <si>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</si>
  <si>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</si>
  <si>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</si>
  <si>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</si>
  <si>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</si>
  <si>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</si>
  <si>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</si>
  <si>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</si>
  <si>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</si>
  <si>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</si>
  <si>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</si>
  <si>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10.1</t>
    </r>
  </si>
  <si>
    <r>
      <rPr>
        <sz val="10"/>
        <color theme="1"/>
        <rFont val="Arial"/>
        <family val="2"/>
      </rPr>
      <t>IC 10.2</t>
    </r>
  </si>
  <si>
    <r>
      <rPr>
        <b/>
        <sz val="12"/>
        <color indexed="8"/>
        <rFont val="Arial"/>
        <family val="2"/>
      </rPr>
      <t>Mancata retribuzione degli straordinari</t>
    </r>
  </si>
  <si>
    <r>
      <rPr>
        <sz val="10"/>
        <color theme="1"/>
        <rFont val="Arial"/>
        <family val="2"/>
      </rPr>
      <t>IC 10.11</t>
    </r>
  </si>
  <si>
    <r>
      <rPr>
        <b/>
        <sz val="12"/>
        <color indexed="8"/>
        <rFont val="Arial"/>
        <family val="2"/>
      </rPr>
      <t>Dichiarazione di tariffe orarie errate</t>
    </r>
  </si>
  <si>
    <r>
      <rPr>
        <sz val="10"/>
        <color theme="1"/>
        <rFont val="Arial"/>
        <family val="2"/>
      </rPr>
      <t>IC 10.21</t>
    </r>
  </si>
  <si>
    <r>
      <rPr>
        <sz val="10"/>
        <color theme="1"/>
        <rFont val="Arial"/>
        <family val="2"/>
      </rPr>
      <t>IC 10.22</t>
    </r>
  </si>
  <si>
    <r>
      <rPr>
        <b/>
        <sz val="12"/>
        <color indexed="8"/>
        <rFont val="Arial"/>
        <family val="2"/>
      </rPr>
      <t>Personale inesistente</t>
    </r>
  </si>
  <si>
    <r>
      <rPr>
        <b/>
        <sz val="12"/>
        <color indexed="8"/>
        <rFont val="Arial"/>
        <family val="2"/>
      </rPr>
      <t>Attività svolte al di fuori del periodo di esecuzione</t>
    </r>
  </si>
  <si>
    <r>
      <rPr>
        <sz val="10"/>
        <color theme="1"/>
        <rFont val="Arial"/>
        <family val="2"/>
      </rPr>
      <t>IC 10.41</t>
    </r>
  </si>
  <si>
    <r>
      <rPr>
        <sz val="10"/>
        <color theme="1"/>
        <rFont val="Arial"/>
        <family val="2"/>
      </rPr>
      <t>IC 10.42</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</si>
  <si>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</si>
  <si>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</si>
  <si>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</si>
  <si>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</si>
  <si>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</si>
  <si>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</si>
  <si>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</si>
  <si>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</si>
  <si>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</si>
  <si>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</si>
  <si>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</si>
  <si>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</si>
  <si>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</si>
  <si>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</si>
  <si>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</si>
  <si>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</si>
  <si>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</si>
  <si>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</si>
  <si>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</si>
  <si>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</si>
  <si>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</si>
  <si>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</si>
  <si>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</si>
  <si>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</si>
  <si>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</si>
  <si>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</si>
  <si>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</si>
  <si>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</si>
  <si>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</si>
  <si>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</si>
  <si>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</si>
  <si>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</si>
  <si>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</si>
  <si>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</si>
  <si>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</si>
  <si>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11.1</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</si>
  <si>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</si>
  <si>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</si>
  <si>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</si>
  <si>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</si>
  <si>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</si>
  <si>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</si>
  <si>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</si>
  <si>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</si>
  <si>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</si>
  <si>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</si>
  <si>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</si>
  <si>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</si>
  <si>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</si>
  <si>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t>Y</t>
  </si>
  <si>
    <t>N</t>
  </si>
  <si>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</si>
  <si>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</si>
  <si>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</si>
  <si>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</si>
  <si>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Descrizione dettagliata del rischio</t>
    </r>
  </si>
  <si>
    <r>
      <rPr>
        <b/>
        <sz val="12"/>
        <rFont val="Arial"/>
        <family val="2"/>
      </rPr>
      <t>Il rischio è interno (nell'ambito delle AG), esterno o frutto di collusione?</t>
    </r>
  </si>
  <si>
    <r>
      <rPr>
        <b/>
        <sz val="12"/>
        <rFont val="Arial"/>
        <family val="2"/>
      </rPr>
      <t>Motivare la risposta, se negativa</t>
    </r>
  </si>
  <si>
    <r>
      <rPr>
        <b/>
        <sz val="12"/>
        <rFont val="Arial"/>
        <family val="2"/>
      </rPr>
      <t>IR1</t>
    </r>
  </si>
  <si>
    <r>
      <rPr>
        <sz val="10"/>
        <color theme="1"/>
        <rFont val="Arial"/>
        <family val="2"/>
      </rPr>
      <t>Conflitto di interessi occulto o pagamenti illeciti</t>
    </r>
  </si>
  <si>
    <r>
      <rPr>
        <sz val="10"/>
        <color theme="1"/>
        <rFont val="Arial"/>
        <family val="2"/>
      </rPr>
      <t>Un membro del personale del beneficiario favorisce un candidato / offerente perché:
- si è verificato un conflitto di interessi non dichiarato oppure
- sono stati versati pagamenti illeciti e tangenti</t>
    </r>
  </si>
  <si>
    <r>
      <rPr>
        <sz val="10"/>
        <rFont val="Arial"/>
        <family val="2"/>
      </rPr>
      <t>Beneficiari e terzi</t>
    </r>
  </si>
  <si>
    <r>
      <rPr>
        <sz val="10"/>
        <rFont val="Arial"/>
        <family val="2"/>
      </rPr>
      <t>Esterno</t>
    </r>
  </si>
  <si>
    <r>
      <rPr>
        <b/>
        <sz val="12"/>
        <rFont val="Arial"/>
        <family val="2"/>
      </rPr>
      <t>IR2</t>
    </r>
  </si>
  <si>
    <r>
      <rPr>
        <sz val="10"/>
        <color theme="1"/>
        <rFont val="Arial"/>
        <family val="2"/>
      </rPr>
      <t>Elusione della procedura di gara obbligatoria</t>
    </r>
  </si>
  <si>
    <r>
      <rPr>
        <sz val="10"/>
        <rFont val="Arial"/>
        <family val="2"/>
      </rPr>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r>
  </si>
  <si>
    <r>
      <rPr>
        <sz val="10"/>
        <rFont val="Arial"/>
        <family val="2"/>
      </rPr>
      <t>Beneficiari e terzi</t>
    </r>
  </si>
  <si>
    <r>
      <rPr>
        <sz val="10"/>
        <rFont val="Arial"/>
        <family val="2"/>
      </rPr>
      <t>Esterno</t>
    </r>
  </si>
  <si>
    <r>
      <rPr>
        <b/>
        <sz val="12"/>
        <rFont val="Arial"/>
        <family val="2"/>
      </rPr>
      <t>IR3</t>
    </r>
  </si>
  <si>
    <r>
      <rPr>
        <sz val="10"/>
        <color theme="1"/>
        <rFont val="Arial"/>
        <family val="2"/>
      </rPr>
      <t>Manipolazione della gara d'appalto obbligatoria</t>
    </r>
  </si>
  <si>
    <r>
      <rPr>
        <sz val="10"/>
        <rFont val="Arial"/>
        <family val="2"/>
      </rPr>
      <t>Beneficiari e terzi</t>
    </r>
  </si>
  <si>
    <r>
      <rPr>
        <sz val="10"/>
        <rFont val="Arial"/>
        <family val="2"/>
      </rPr>
      <t>Esterno</t>
    </r>
  </si>
  <si>
    <r>
      <rPr>
        <b/>
        <sz val="12"/>
        <rFont val="Arial"/>
        <family val="2"/>
      </rPr>
      <t>IR4</t>
    </r>
  </si>
  <si>
    <r>
      <rPr>
        <sz val="10"/>
        <rFont val="Arial"/>
        <family val="2"/>
      </rPr>
      <t>Offerte concordate</t>
    </r>
  </si>
  <si>
    <r>
      <rPr>
        <sz val="10"/>
        <rFont val="Arial"/>
        <family val="2"/>
      </rPr>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r>
  </si>
  <si>
    <r>
      <rPr>
        <sz val="10"/>
        <rFont val="Arial"/>
        <family val="2"/>
      </rPr>
      <t>Terzi</t>
    </r>
  </si>
  <si>
    <r>
      <rPr>
        <sz val="10"/>
        <rFont val="Arial"/>
        <family val="2"/>
      </rPr>
      <t>Esterno</t>
    </r>
  </si>
  <si>
    <r>
      <rPr>
        <b/>
        <sz val="12"/>
        <rFont val="Arial"/>
        <family val="2"/>
      </rPr>
      <t>IR5</t>
    </r>
  </si>
  <si>
    <r>
      <rPr>
        <sz val="10"/>
        <rFont val="Arial"/>
        <family val="2"/>
      </rPr>
      <t>Offerta incompleta</t>
    </r>
  </si>
  <si>
    <r>
      <rPr>
        <sz val="10"/>
        <rFont val="Arial"/>
        <family val="2"/>
      </rPr>
      <t>Un offerente manipola la procedura di gara omettendo di specificare taluni costi nella propria offerta</t>
    </r>
  </si>
  <si>
    <r>
      <rPr>
        <sz val="10"/>
        <rFont val="Arial"/>
        <family val="2"/>
      </rPr>
      <t xml:space="preserve">Può accadere che vi siano terzi che non indicano nelle loro offerte dati completi, aggiornati e precisi in merito ai costi o ai prezzi, causando l'aumento del prezzo dell'appalto. </t>
    </r>
  </si>
  <si>
    <r>
      <rPr>
        <sz val="10"/>
        <rFont val="Arial"/>
        <family val="2"/>
      </rPr>
      <t>Terzi</t>
    </r>
  </si>
  <si>
    <r>
      <rPr>
        <sz val="10"/>
        <rFont val="Arial"/>
        <family val="2"/>
      </rPr>
      <t>Esterno</t>
    </r>
  </si>
  <si>
    <r>
      <rPr>
        <b/>
        <sz val="12"/>
        <rFont val="Arial"/>
        <family val="2"/>
      </rPr>
      <t>IR6</t>
    </r>
  </si>
  <si>
    <r>
      <rPr>
        <sz val="10"/>
        <rFont val="Arial"/>
        <family val="2"/>
      </rPr>
      <t xml:space="preserve">Manipolazione delle dichiarazioni di spesa </t>
    </r>
  </si>
  <si>
    <r>
      <rPr>
        <sz val="10"/>
        <rFont val="Arial"/>
        <family val="2"/>
      </rPr>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r>
  </si>
  <si>
    <r>
      <rPr>
        <sz val="10"/>
        <rFont val="Arial"/>
        <family val="2"/>
      </rPr>
      <t>Terzi</t>
    </r>
  </si>
  <si>
    <r>
      <rPr>
        <sz val="10"/>
        <rFont val="Arial"/>
        <family val="2"/>
      </rPr>
      <t>Esterno</t>
    </r>
  </si>
  <si>
    <r>
      <rPr>
        <b/>
        <sz val="12"/>
        <rFont val="Arial"/>
        <family val="2"/>
      </rPr>
      <t>IR7</t>
    </r>
  </si>
  <si>
    <r>
      <rPr>
        <sz val="10"/>
        <rFont val="Arial"/>
        <family val="2"/>
      </rPr>
      <t>Mancata consegna o sostituzione di prodotti</t>
    </r>
  </si>
  <si>
    <r>
      <rPr>
        <sz val="10"/>
        <rFont val="Arial"/>
        <family val="2"/>
      </rPr>
      <t>Gli aggiudicatari violano le condizioni contrattali qualora non consegnino i prodotti concordati oppure li alterino o li sostituiscano con merce di qualità inferiore 
- Sostituzione di prodotti o
- Assenza dei prodotti o prestazione dei servizi non conforme a quanto convenuto</t>
    </r>
  </si>
  <si>
    <r>
      <rPr>
        <sz val="10"/>
        <rFont val="Arial"/>
        <family val="2"/>
      </rPr>
      <t>Beneficiari e terzi</t>
    </r>
  </si>
  <si>
    <r>
      <rPr>
        <sz val="10"/>
        <rFont val="Arial"/>
        <family val="2"/>
      </rPr>
      <t>Esterno</t>
    </r>
  </si>
  <si>
    <r>
      <rPr>
        <b/>
        <sz val="12"/>
        <rFont val="Arial"/>
        <family val="2"/>
      </rPr>
      <t>IR8</t>
    </r>
  </si>
  <si>
    <r>
      <rPr>
        <sz val="10"/>
        <rFont val="Arial"/>
        <family val="2"/>
      </rPr>
      <t>Modifica di un contratto esistente</t>
    </r>
  </si>
  <si>
    <r>
      <rPr>
        <sz val="10"/>
        <rFont val="Arial"/>
        <family val="2"/>
      </rPr>
      <t>Un beneficiario e un aggiudicatario si accordano per modificare un contratto esistente stabilendo condizioni più favorevoli per il terzo in misura tale da invalidare la decisione originaria di aggiudicazione dell'appalto.</t>
    </r>
  </si>
  <si>
    <r>
      <rPr>
        <sz val="10"/>
        <rFont val="Arial"/>
        <family val="2"/>
      </rPr>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r>
  </si>
  <si>
    <r>
      <rPr>
        <sz val="10"/>
        <rFont val="Arial"/>
        <family val="2"/>
      </rPr>
      <t>Beneficiari e terzi</t>
    </r>
  </si>
  <si>
    <r>
      <rPr>
        <sz val="10"/>
        <rFont val="Arial"/>
        <family val="2"/>
      </rPr>
      <t>Esterno</t>
    </r>
  </si>
  <si>
    <r>
      <rPr>
        <b/>
        <sz val="12"/>
        <rFont val="Arial"/>
        <family val="2"/>
      </rPr>
      <t>IR9</t>
    </r>
  </si>
  <si>
    <r>
      <rPr>
        <sz val="10"/>
        <rFont val="Arial"/>
        <family val="2"/>
      </rPr>
      <t>Sopravvalutazione della qualità o delle attività del personale</t>
    </r>
  </si>
  <si>
    <r>
      <rPr>
        <sz val="10"/>
        <rFont val="Arial"/>
        <family val="2"/>
      </rPr>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r>
  </si>
  <si>
    <r>
      <rPr>
        <sz val="10"/>
        <rFont val="Arial"/>
        <family val="2"/>
      </rPr>
      <t>Beneficiari e terzi</t>
    </r>
  </si>
  <si>
    <r>
      <rPr>
        <sz val="10"/>
        <rFont val="Arial"/>
        <family val="2"/>
      </rPr>
      <t>Esterno</t>
    </r>
  </si>
  <si>
    <r>
      <rPr>
        <b/>
        <sz val="12"/>
        <rFont val="Arial"/>
        <family val="2"/>
      </rPr>
      <t>IR10</t>
    </r>
  </si>
  <si>
    <r>
      <rPr>
        <sz val="10"/>
        <rFont val="Arial"/>
        <family val="2"/>
      </rPr>
      <t>Costi di manodopera fittizi</t>
    </r>
  </si>
  <si>
    <r>
      <rPr>
        <sz val="10"/>
        <rFont val="Arial"/>
        <family val="2"/>
      </rPr>
      <t>Beneficiari e terzi</t>
    </r>
  </si>
  <si>
    <r>
      <rPr>
        <sz val="10"/>
        <rFont val="Arial"/>
        <family val="2"/>
      </rPr>
      <t>Esterno</t>
    </r>
  </si>
  <si>
    <r>
      <rPr>
        <b/>
        <sz val="12"/>
        <rFont val="Arial"/>
        <family val="2"/>
      </rPr>
      <t>IR11</t>
    </r>
  </si>
  <si>
    <r>
      <rPr>
        <sz val="10"/>
        <rFont val="Arial"/>
        <family val="2"/>
      </rPr>
      <t>Costi di manodopera erroneamente ripartiti tra progetti specifici</t>
    </r>
  </si>
  <si>
    <r>
      <rPr>
        <sz val="10"/>
        <rFont val="Arial"/>
        <family val="2"/>
      </rPr>
      <t>Un beneficiario ripartisce erroneamente di proposito i costi relativi al personale tra progetti dell'UE e progetti finanziati da altre fonti</t>
    </r>
  </si>
  <si>
    <r>
      <rPr>
        <sz val="10"/>
        <rFont val="Arial"/>
        <family val="2"/>
      </rPr>
      <t>Beneficiari</t>
    </r>
  </si>
  <si>
    <r>
      <rPr>
        <sz val="10"/>
        <rFont val="Arial"/>
        <family val="2"/>
      </rPr>
      <t>Esterno</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</si>
  <si>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</si>
  <si>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</si>
  <si>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</si>
  <si>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</si>
  <si>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</si>
  <si>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</si>
  <si>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</si>
  <si>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</si>
  <si>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</si>
  <si>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</si>
  <si>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</si>
  <si>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</si>
  <si>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</si>
  <si>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</si>
  <si>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</si>
  <si>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</si>
  <si>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</si>
  <si>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</si>
  <si>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</si>
  <si>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</si>
  <si>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</si>
  <si>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</si>
  <si>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</si>
  <si>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</si>
  <si>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</si>
  <si>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IC 2.1</t>
    </r>
  </si>
  <si>
    <r>
      <rPr>
        <sz val="10"/>
        <color theme="1"/>
        <rFont val="Arial"/>
        <family val="2"/>
      </rPr>
      <t>IC 2.2</t>
    </r>
  </si>
  <si>
    <r>
      <rPr>
        <b/>
        <sz val="12"/>
        <color indexed="8"/>
        <rFont val="Arial"/>
        <family val="2"/>
      </rPr>
      <t>Proroga irregolare del contratto</t>
    </r>
  </si>
  <si>
    <r>
      <rPr>
        <b/>
        <sz val="12"/>
        <color indexed="8"/>
        <rFont val="Arial"/>
        <family val="2"/>
      </rPr>
      <t>Mancato svolgimento della gara d'appalto</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</si>
  <si>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</si>
  <si>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</si>
  <si>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</si>
  <si>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</si>
  <si>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</si>
  <si>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</si>
  <si>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</si>
  <si>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</si>
  <si>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</si>
  <si>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</si>
  <si>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</si>
  <si>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</si>
  <si>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</si>
  <si>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t>Un'organizzazione presenta per lo stesso progetto una richiesta di finanziamento con diversi fondi dell'UE e/o degli Stati membri senza dichiarare tali richieste</t>
  </si>
  <si>
    <t>Aggiudicazioni ingiustificate ad un singolo fornitore</t>
  </si>
  <si>
    <t>Un membro del personale di un'AG favorisce un offerente in una procedura di gara mediante:
- specifiche atte a favorire le turbative d'asta o
- la divulgazione dei dati relativi alle offerte o
- la manipolazione delle offerte.</t>
  </si>
  <si>
    <t xml:space="preserve"> Tutte le candidature devono essere registrate e valutate conformemente a criteri applicabili.</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</si>
  <si>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</si>
  <si>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I candidati dichiarano il falso nella domanda, facendo credere al comitato di valutazione di soddisfare i criteri generali e specifici di ammissibilità per superare la procedura di presentazione della candidatura</t>
  </si>
  <si>
    <t>Il rischio riguarda la sua Autorità di gestione?</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</si>
  <si>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</si>
  <si>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</si>
  <si>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</si>
  <si>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</si>
  <si>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</si>
  <si>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 xml:space="preserve">Può accadere che membri dell'AG abbiano conflitti d'interesse che influiscono indebitamente sull'approvazione dei pagamenti relativamente a taluni beneficiari. </t>
  </si>
  <si>
    <t xml:space="preserve">1) Può accadere che un membro dell'AG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</si>
  <si>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1) Può accadere che un membro dell'AG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dell'AG manipoli le offerte dopo averle ricevute per garantire la selezione di un offerente favorito</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</si>
  <si>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</si>
  <si>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Sì</t>
  </si>
  <si>
    <t>Elevato</t>
  </si>
  <si>
    <t>Conflitti di interesse nell'ambito della procedura di selezione</t>
  </si>
  <si>
    <t>Può dimostrare il funzionamento di questo controllo?</t>
  </si>
  <si>
    <t xml:space="preserve"> CONTROLLI ESISTENTI</t>
  </si>
  <si>
    <t>si</t>
  </si>
  <si>
    <t>elevato</t>
  </si>
  <si>
    <t>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</si>
  <si>
    <t>Verifica a campione sulle dichiarazioni sostitutive presentate in fase di selezione attraverso banche dati pubbliche (CUP, banda dati beneficiari della Regione ecc.)</t>
  </si>
  <si>
    <t>Può accadere che un beneficiario ripartisca deliberatamente in modo errato i costi relativi al personale tra progetti dell'UE e progetti finanziati da altre fonti</t>
  </si>
  <si>
    <t>1) Può accadere che un beneficiario o un terzo proponga una squadra di personale adeguatamente qualificato per una attività finanziabile nell'ambito del progetto al solo scopo di svolgere il lavoro con una manodopera non sufficientemente qualificata oppure 2) falsifichi deliberatamente le descrizioni delle mansioni svolte dal personale affinché le spese rivendicate siano considerate costi ammissibili</t>
  </si>
  <si>
    <t>Costi di personale fittizio</t>
  </si>
  <si>
    <t>AdG</t>
  </si>
  <si>
    <t>moderato</t>
  </si>
  <si>
    <t>basso</t>
  </si>
  <si>
    <t>L'AdG dispone di una metodologia chiara di controllo di gestione che si basa sulle migliori pratiche comunemente accettate.</t>
  </si>
  <si>
    <t>Sono presenti procedure di aggiornamento del personale che svolge le verifiche di gestione</t>
  </si>
  <si>
    <t>Responsabile</t>
  </si>
  <si>
    <t>Attuazione - rischi relativi ad appalti pubblici per contratti aggiudicati e gestiti dai beneficiari</t>
  </si>
  <si>
    <t>Un membro del personale del beneficiario favorisce un offerente in una procedura di gara mediante:
- specifiche atte a favorire le turbative d'asta
- la divulgazione dei dati relativi alle offerte o
- la manipolazione delle offerte.</t>
  </si>
  <si>
    <t>no</t>
  </si>
  <si>
    <t>1) Può accadere che un beneficiario o un terzo dichiarino deliberatamente costi di manodopera fittizi "gonfiando" il numero delle ore di lavoro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t>
  </si>
  <si>
    <t>IC 1.1</t>
  </si>
  <si>
    <t>IC 1.2</t>
  </si>
  <si>
    <t>IC 2.31</t>
  </si>
  <si>
    <t>IC 2.11</t>
  </si>
  <si>
    <t>IC 2.21</t>
  </si>
  <si>
    <t>IC 3.2</t>
  </si>
  <si>
    <t>IC 3.13</t>
  </si>
  <si>
    <t>IC 3.14</t>
  </si>
  <si>
    <t>IC 3.21</t>
  </si>
  <si>
    <t>IC 3.22</t>
  </si>
  <si>
    <r>
      <t xml:space="preserve">1: VALUTAZIONE DELL'ESPOSIZIONE A RISCHI DI FRODE SPECIFICI - </t>
    </r>
    <r>
      <rPr>
        <b/>
        <u/>
        <sz val="20"/>
        <rFont val="Arial"/>
        <family val="2"/>
      </rPr>
      <t>SELEZIONE DEI CANDIDATI</t>
    </r>
    <r>
      <rPr>
        <b/>
        <sz val="20"/>
        <rFont val="Arial"/>
        <family val="2"/>
      </rPr>
      <t xml:space="preserve"> DA PARTE DELLE AUTORITÀ DI GESTIONE</t>
    </r>
  </si>
  <si>
    <t>DESCRIZIONE DEL RISCHIO</t>
  </si>
  <si>
    <t>Rif. rischio</t>
  </si>
  <si>
    <t>Rischio</t>
  </si>
  <si>
    <t>Descrizione del rischio</t>
  </si>
  <si>
    <t>Chi è esposto al rischio? 
(Autorità di gestione (AG) / Organismi di attuazione (OA) / Autorità di certificazione (AC) / Beneficiari (BF) / Terzi</t>
  </si>
  <si>
    <t>Il rischio è interno (nell'ambito delle AG), esterno o frutto di collusione?</t>
  </si>
  <si>
    <t xml:space="preserve">Motivare la risposta, se negativa </t>
  </si>
  <si>
    <t>SR1</t>
  </si>
  <si>
    <t>Autorità di gestione e beneficiari</t>
  </si>
  <si>
    <t>Interno / Collusione</t>
  </si>
  <si>
    <t>SR2</t>
  </si>
  <si>
    <t>False dichiarazioni da parte dei candidati</t>
  </si>
  <si>
    <t>Beneficiari</t>
  </si>
  <si>
    <t>Esterno</t>
  </si>
  <si>
    <t>SR3</t>
  </si>
  <si>
    <t>Doppio finanziamento</t>
  </si>
  <si>
    <t xml:space="preserve">Chi è esposto al rischio? 
</t>
  </si>
  <si>
    <t>RISCHIO LORDO</t>
  </si>
  <si>
    <t>RISCHIO NETTO</t>
  </si>
  <si>
    <t>Impatto del rischio (LORDO)</t>
  </si>
  <si>
    <t>Probabilità del rischio (LORDO)</t>
  </si>
  <si>
    <t>Rischio complessivo (LORDO)</t>
  </si>
  <si>
    <t>Rif. controllo</t>
  </si>
  <si>
    <t>Descrizione del controllo</t>
  </si>
  <si>
    <t>Effettua regolarmente un test di questo controllo?</t>
  </si>
  <si>
    <t>Quanto ritiene che sia efficace questo controllo?</t>
  </si>
  <si>
    <t>Effetto dei controlli combinati sull'IMPATTO del rischio considerando i livelli di fiducia</t>
  </si>
  <si>
    <t>Effetto dei controlli combinati sulla PROBABILITÀ del rischio considerando i livelli di fiducia</t>
  </si>
  <si>
    <t>Impatto del rischio (NETTO)</t>
  </si>
  <si>
    <t>Probabilità del rischio (NETTO)</t>
  </si>
  <si>
    <t>Rischio complessivo attuale (NETTO)</t>
  </si>
  <si>
    <t>PIANO D'AZIONE</t>
  </si>
  <si>
    <t>RISCHIO PREVISTO</t>
  </si>
  <si>
    <t>Nuovo controllo in programma</t>
  </si>
  <si>
    <t>Effetto dei controlli combinati in programma sul nuovo IMPATTO del rischio (NETTO)</t>
  </si>
  <si>
    <t>Effetto dei controlli combinati in programma sulla nuova PROBABILITÀ del rischio (NETTO)</t>
  </si>
  <si>
    <t>Impatto del rischio (PREVISTO)</t>
  </si>
  <si>
    <t>Probabilità del rischio (PREVISTO)</t>
  </si>
  <si>
    <t>Rischio complessivo (PREVISTO)</t>
  </si>
  <si>
    <t>Un'organizzazione presenta per lo stesso progetto una richiesta di finanziamento con diversi fondi dell'UE e/o degli Stati membri senza dichiarare tali richieste nell'ambito della dichiarazione sostitutiva</t>
  </si>
  <si>
    <t>SC 3.1</t>
  </si>
  <si>
    <t>Conflitto di interesse non dichiarato</t>
  </si>
  <si>
    <t>IC 1.3</t>
  </si>
  <si>
    <t>IC 1.4</t>
  </si>
  <si>
    <t>Pagamenti illeciti e tangenti</t>
  </si>
  <si>
    <t>Divulgazione di dati relativi alle offerte</t>
  </si>
  <si>
    <t>Manipolazione delle offerte</t>
  </si>
  <si>
    <t>Offerte concordate</t>
  </si>
  <si>
    <t>IC 4.1</t>
  </si>
  <si>
    <t>Fornitori fantasma di servizi</t>
  </si>
  <si>
    <t>IC 4.11</t>
  </si>
  <si>
    <t>IC 4.12</t>
  </si>
  <si>
    <t>IC 5.1</t>
  </si>
  <si>
    <t>Duplicazioni delle dichiarazioni di spesa</t>
  </si>
  <si>
    <t>IC 6.1</t>
  </si>
  <si>
    <t>IC 6.2</t>
  </si>
  <si>
    <t>Fatture false, gonfiate o duplicate</t>
  </si>
  <si>
    <t>IC 6.11</t>
  </si>
  <si>
    <t>IC 6.12</t>
  </si>
  <si>
    <t>Sostituzione di prodotti</t>
  </si>
  <si>
    <t>IC 7.1</t>
  </si>
  <si>
    <t>Assenza dei prodotti</t>
  </si>
  <si>
    <t>IC 7.11</t>
  </si>
  <si>
    <t>IC 7.13</t>
  </si>
  <si>
    <t>Manodopera non sufficientemente qualificata</t>
  </si>
  <si>
    <t>IC 9.1</t>
  </si>
  <si>
    <t>IC 9.2</t>
  </si>
  <si>
    <t>IC 9.3</t>
  </si>
  <si>
    <t>Descrizioni approssimative delle attività</t>
  </si>
  <si>
    <t>IC 9.11</t>
  </si>
  <si>
    <t>IC 9.12</t>
  </si>
  <si>
    <t>CC 3.1</t>
  </si>
  <si>
    <t>CC 3.2</t>
  </si>
  <si>
    <t>CC 3.3</t>
  </si>
  <si>
    <t>CC 3.4</t>
  </si>
  <si>
    <t>Frazionamento delle acquisizioni</t>
  </si>
  <si>
    <t>Aggiudicazione ingiustificata ad un singolo fornitore</t>
  </si>
  <si>
    <t>PC 1.11</t>
  </si>
  <si>
    <t>Proroga irregolare del contratto</t>
  </si>
  <si>
    <t>IC 1.22</t>
  </si>
  <si>
    <t>PC 2.1</t>
  </si>
  <si>
    <t>PC 2.11</t>
  </si>
  <si>
    <t>PC 2.12</t>
  </si>
  <si>
    <t>PC 2.21</t>
  </si>
  <si>
    <t>PC 2.22</t>
  </si>
  <si>
    <t>PC 3.1</t>
  </si>
  <si>
    <t>PC 3.2</t>
  </si>
  <si>
    <t>Pagamenti illeciti</t>
  </si>
  <si>
    <t>PC 3.11</t>
  </si>
  <si>
    <r>
      <t xml:space="preserve">2: VALUTAZIONE DELL'ESPOSIZIONE A RISCHI DI FRODE SPECIFICI - </t>
    </r>
    <r>
      <rPr>
        <b/>
        <sz val="20"/>
        <color indexed="8"/>
        <rFont val="Arial"/>
        <family val="2"/>
      </rPr>
      <t>ATTUAZIONE DEL PROGRAMMA</t>
    </r>
    <r>
      <rPr>
        <b/>
        <sz val="20"/>
        <color indexed="8"/>
        <rFont val="Arial"/>
        <family val="2"/>
      </rPr>
      <t xml:space="preserve"> E VERIFICA DELLE ATTIVITÀ</t>
    </r>
  </si>
  <si>
    <t>Attuazione - rischi relativi ai costi della manodopera sostenuti da beneficiari o terzi</t>
  </si>
  <si>
    <t>I candidati dichiarano il falso nella domanda, facendo credere alla commissione di valutazione di soddisfare i criteri generali e specifici di ammissibilità per superare la procedura di presentazione della candidatura</t>
  </si>
  <si>
    <t>i soggetti che partecipano alla procedura di selezione (e valutazione) delle strutture di gestione (AdG/CdR/UCO - OI) influenzano intenzionalmente la valutazione e la selezione dei candidati per favorire alcuni candidati, fornendo un trattamento di favore per la loro candidatura nella valutazione o esercitando pressioni sugli altri membri del gruppo</t>
  </si>
  <si>
    <r>
      <t xml:space="preserve">1) Può accadere che i beneficiari aggiudichino contratti di </t>
    </r>
    <r>
      <rPr>
        <sz val="10"/>
        <color theme="1"/>
        <rFont val="Arial"/>
        <family val="2"/>
      </rPr>
      <t xml:space="preserve">appalto a terzi nei confronti dei quali un membro del personale nutre un interesse, sia esso di carattere finanziario o di altro genere. </t>
    </r>
    <r>
      <rPr>
        <sz val="10"/>
        <color theme="1"/>
        <rFont val="Arial"/>
        <family val="2"/>
      </rPr>
      <t xml:space="preserve">2) può accadere che terzi che si sono candidati per un contratto paghino somme illecite e tangenti ai beneficiari per influenzare l'aggiudicazione.     </t>
    </r>
  </si>
  <si>
    <t>AcAdG</t>
  </si>
  <si>
    <t>Si verifica se le aziende che partecipano a un appalto siano collegate tra loro mediante l'utilizzo di strumenti open source o di ARACHNE</t>
  </si>
  <si>
    <t>IC 7.2</t>
  </si>
  <si>
    <t xml:space="preserve">Per quanto riguarda i costi del beneficiario relativi alla manodopera, eventuali modifiche di rilievo riguardanti i membri principali del personale possono avvenire esclusivamente previa autorizzazione dell'AdG </t>
  </si>
  <si>
    <r>
      <rPr>
        <sz val="10"/>
        <color theme="1"/>
        <rFont val="Arial"/>
        <family val="2"/>
      </rPr>
      <t>IC 10.12</t>
    </r>
  </si>
  <si>
    <t>L'AdG svolge un esame secondario dettagliato a campione sulle verifiche della gestione per garantire che queste ultime siano state effettuate in conformità con le direttive e le norme pertinenti.</t>
  </si>
  <si>
    <t xml:space="preserve"> L'AdG definisce una metodologia chiara  per l'analisi del livello di rischio di frode che si basa anche sull'utilizzo dell'applicativo messo a disposizione dalla Commissione Europea (ARACHNE). Detta analisi di rischio viene utilizzata nelle procedure di campionamento (dichiarazioni sostitutive, controlli in loco)</t>
  </si>
  <si>
    <t xml:space="preserve"> L'AdG definisce una procedura volta a garantire le opportune verifiche per i progetti/operazioni che presentano, dall'analisi del livello di rischio di frode sviluppato dall'applicativo ARACHNE, un indice di rischio elevato.</t>
  </si>
  <si>
    <t xml:space="preserve"> L'Amministrazione Regionale definisce uno specifico piano di formazione volto ad accrescere adeguate competenze per la verifica dei progetti/operazioni con particolare attenzione al rischio di frode (PRA)</t>
  </si>
  <si>
    <t>Funzione pubblica</t>
  </si>
  <si>
    <t>L'AdC dispone di una metodologia di verifica che si basa sui dati messi a disposizione con il sistema informativo dell'AdG.</t>
  </si>
  <si>
    <r>
      <rPr>
        <sz val="10"/>
        <color theme="1"/>
        <rFont val="Arial"/>
        <family val="2"/>
      </rPr>
      <t>CC 2.3</t>
    </r>
    <r>
      <rPr>
        <sz val="11"/>
        <color theme="1"/>
        <rFont val="Calibri"/>
        <family val="2"/>
        <scheme val="minor"/>
      </rPr>
      <t/>
    </r>
  </si>
  <si>
    <t xml:space="preserve">Le funzioni sono nettamente definite, ripartite e separate tra l'AdG e l'AdC </t>
  </si>
  <si>
    <t>Dipartimento funzione pubblica</t>
  </si>
  <si>
    <t xml:space="preserve">Il processo di pagamento presenta diverse fasi separate di approvazione, ove venga richiesto di dimostrare la regolarità delle spese </t>
  </si>
  <si>
    <t>L'AdG attua una politica in materia di conflitto di interessi che prevede una dichiarazione annuale di insussistenza di cause di inconferibilità e di incompatibilità, ex art.20, comma 2, del d. lgs. n. 39/2013</t>
  </si>
  <si>
    <t>L'Amministrazione regionale svolge regolarmente corsi di formazione adeguati per tutto il personale in materia di conflitto d'interesse (PTPC)</t>
  </si>
  <si>
    <t>L'AdG garantisce che i suoi membri sono consapevoli delle conseguenze che comporta la partecipazione ad attività che possano mettere in dubbio la loro integrità, con una chiara descrizione di tali conseguenze e delle relative infrazioni specifiche ai sensi della L. 190/2012</t>
  </si>
  <si>
    <r>
      <rPr>
        <sz val="10"/>
        <color theme="1"/>
        <rFont val="Arial"/>
        <family val="2"/>
      </rPr>
      <t>PC 1.1</t>
    </r>
  </si>
  <si>
    <r>
      <rPr>
        <sz val="10"/>
        <color theme="1"/>
        <rFont val="Arial"/>
        <family val="2"/>
      </rPr>
      <t>PC 1.2</t>
    </r>
    <r>
      <rPr>
        <sz val="11"/>
        <color theme="1"/>
        <rFont val="Calibri"/>
        <family val="2"/>
        <scheme val="minor"/>
      </rPr>
      <t/>
    </r>
  </si>
  <si>
    <t>IC 1.5</t>
  </si>
  <si>
    <r>
      <rPr>
        <b/>
        <sz val="12"/>
        <color indexed="9"/>
        <rFont val="Arial"/>
        <family val="2"/>
      </rPr>
      <t>Sì</t>
    </r>
  </si>
  <si>
    <r>
      <rPr>
        <b/>
        <sz val="12"/>
        <color indexed="9"/>
        <rFont val="Arial"/>
        <family val="2"/>
      </rPr>
      <t>Elevato</t>
    </r>
  </si>
  <si>
    <r>
      <rPr>
        <b/>
        <sz val="12"/>
        <color indexed="9"/>
        <rFont val="Arial"/>
        <family val="2"/>
      </rPr>
      <t>No</t>
    </r>
  </si>
  <si>
    <r>
      <rPr>
        <b/>
        <sz val="12"/>
        <color indexed="9"/>
        <rFont val="Arial"/>
        <family val="2"/>
      </rPr>
      <t>Moderato</t>
    </r>
  </si>
  <si>
    <r>
      <rPr>
        <sz val="12"/>
        <color indexed="8"/>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</si>
  <si>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2"/>
        <color indexed="9"/>
        <rFont val="Arial"/>
        <family val="2"/>
      </rPr>
      <t>Basso</t>
    </r>
  </si>
  <si>
    <r>
      <rPr>
        <sz val="10"/>
        <color theme="1"/>
        <rFont val="Arial"/>
        <family val="2"/>
      </rPr>
      <t>SC 1.1</t>
    </r>
  </si>
  <si>
    <r>
      <rPr>
        <sz val="10"/>
        <color theme="1"/>
        <rFont val="Arial"/>
        <family val="2"/>
      </rPr>
      <t>L'AG svolge regolarmente corsi di formazione adeguati per tutto il personale in materia di deontologia e integrità.</t>
    </r>
  </si>
  <si>
    <r>
      <rPr>
        <sz val="10"/>
        <color theme="1"/>
        <rFont val="Arial"/>
        <family val="2"/>
      </rPr>
      <t xml:space="preserve"> Tutte le decisioni in merito all'approvazione / al rigetto delle candidature devono essere comunicate ai candidati.</t>
    </r>
  </si>
  <si>
    <t>Ac AdG</t>
  </si>
  <si>
    <r>
      <rPr>
        <sz val="10"/>
        <rFont val="Arial"/>
        <family val="2"/>
      </rPr>
      <t>SC 2.1</t>
    </r>
  </si>
  <si>
    <t>strumento di  controllo</t>
  </si>
  <si>
    <t xml:space="preserve">Comprimere al massimo la discrezionalità  attraverso  Schema tipo di Avviso per la selezione di beneficiari (aiuti)  e operazioni di OOPP, beni e servizi a regia </t>
  </si>
  <si>
    <t>SC 1.2</t>
  </si>
  <si>
    <t xml:space="preserve">L'AG garantisce che i suoi membri sono consapevoli delle conseguenze che comporta la partecipazione ad attività che possano mettere in dubbio la loro integrità, con una chiara descrizione di tali conseguenze e delle relative infrazioni specifiche. </t>
  </si>
  <si>
    <t>Corsi di formazione previsti nel Piano triennale prevenzione corruzione e trasparenza</t>
  </si>
  <si>
    <t xml:space="preserve">Tutti gli inviti a presentare candidature devono essere pubblicati. </t>
  </si>
  <si>
    <t>Piano triennale prevenzione corruzione e trasparenza - Patto d'integrità negli affidamenti</t>
  </si>
  <si>
    <t>L'AdG/UCO fornisce indirizzi chiari sull'etica, sui conflitti di interessi, sulla trasparenza, sulla lotta alla criminalità sensibilizzando i beneficiari/stazioni appaltanti ad adottare il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</si>
  <si>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L'AdG anche attraverso il Piano anticorruzione  attua e rende pubblico un meccanismo attraverso il quale il dipendente pubblico può denunciare le irregolarità in caso di sospetta condotta fraudolenta ai sensi della L. 190/2012 (www.whistleblowing@anticorruzione.it)</t>
  </si>
  <si>
    <t xml:space="preserve">Piano triennale prevenzione corruzione e trasparenza </t>
  </si>
  <si>
    <t>alto</t>
  </si>
  <si>
    <t>Check list Appalti pubblici - procedure di affidamento</t>
  </si>
  <si>
    <t>L'AdG verifica  che si possa escludere un frazionamento artificioso dell'appalto</t>
  </si>
  <si>
    <t>SC 1.3</t>
  </si>
  <si>
    <t>Check list di qualità nella parte relativa alla selezione delle operazioni</t>
  </si>
  <si>
    <t xml:space="preserve">AcAdG </t>
  </si>
  <si>
    <t xml:space="preserve"> L'Adg attraverso la Check list controlli I livello per il PO FESR 2014-2020   "verifica procedure di selezione", controlla che la composizione delle Commissioni sia tale da comprendere le professionalità di tipo tecnico ed amministrativo coerenti con i contenuti dell'Avviso e che tutti i componenti abbiano sottoscritto la dichiarazione di assenza di cause di inconferibilità e incompatibilità di cui al D.Lgs. n. 39/2012 e s.m.i.</t>
  </si>
  <si>
    <t>L'AdG  attraverso la Check list controlli I livello per il PO FESR 2014-2020   "verifica procedure di selezione" verifica che Il decreto di nomina della Commissione di valutazione e le dichiarazioni di assenza di cause di inconferibilità e incompatibilità dei componenti della Commissione sono pubblicati sul sito www.euroinfosicilia.it e sui siti istituzionali a norma di legge</t>
  </si>
  <si>
    <t>L'AdG  attraverso la Check list controlli I livello per il PO FESR 2014-2020   "verifica procedure di selezione" verifica che venga rispettato il principio di piena separazione tra l'Amministrazione e la Commissione di Valutazione e che il lavoro della Commissione sia stato regolarmente svolto, senza astensioni dalla valutazione e senza che siano state sollevate questioni su conflitti di interesse di singoli membri</t>
  </si>
  <si>
    <t>SC 1.4</t>
  </si>
  <si>
    <t>SC 1.5</t>
  </si>
  <si>
    <t>SC 1.6</t>
  </si>
  <si>
    <t>SC 1.7</t>
  </si>
  <si>
    <t>Piano triennale prevenzione corruzione e trasparenza (Whistleblower)</t>
  </si>
  <si>
    <t>L'AdG anche attraverso il Piano anticorruzione  attua e rende pubblico un meccanismo (Whistleblower) attraverso cui i dipendenti pubblici possono denunciare le irregolarità in caso di sospetta condotta fraudolenta ai sensi della L. 190/2012</t>
  </si>
  <si>
    <t>Nel processo di screening l'AG si avvarrà delle conoscenze acquisite sulle domande fraudolente precedentemente presentate e su altre pratiche fraudolente attraverso l'utilizzo di ARACHNE</t>
  </si>
  <si>
    <r>
      <t xml:space="preserve">Nel processo di screening l'AG si avvarrà delle conoscenze acquisite in precedenza sul beneficiario per adottare una decisione informata in merito alla veridicità delle dichiarazioni e delle informazioni presentate </t>
    </r>
    <r>
      <rPr>
        <sz val="10"/>
        <color rgb="FFFF0000"/>
        <rFont val="Arial"/>
        <family val="2"/>
      </rPr>
      <t>attraverso apposita banca dati (aiuti de minimis)</t>
    </r>
  </si>
  <si>
    <t>Verifica autodichiarazioni ai sensi del DPR 445/2000</t>
  </si>
  <si>
    <t>Negli AIUTI DI IMPORTANZA MINORE («de minimis») l'AdG attraverso le check list "procedura di selezione - Erogazione di finanziamenti - verifica aiuti di stato"  verifica  il rispetto del cumulo degli aiuti, nel rispetto di quanto previsto dall’art. 5 del regolamento n. 1407/2013</t>
  </si>
  <si>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</si>
  <si>
    <t xml:space="preserve"> Viene valutata l'eventuale unitarietà dell'oggetto di più appalti consecutivi al fine di individuare l'illegittimo frazionamento. Nel caso di appalto aggiudicato per lotti distinti viene verificato che ai fini della applicazione delle disposizioni normative venga computato il valore complessivo stimato della totalità dei lotti. </t>
  </si>
  <si>
    <t>IC 2.3</t>
  </si>
  <si>
    <t>Informative, documenti di orientmento</t>
  </si>
  <si>
    <r>
      <t xml:space="preserve">Il sistema dei controlli dell'AdG </t>
    </r>
    <r>
      <rPr>
        <sz val="10"/>
        <color theme="1"/>
        <rFont val="Arial"/>
        <family val="2"/>
      </rPr>
      <t>prevede specifiche voci di controllo finalizzate  ad accertare l'osservanza delle norme  in materia di  appalti e gestione dei contratti anche con riferimento alla fattispecie in questione</t>
    </r>
  </si>
  <si>
    <t>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articoli 36 e 63 del Dlgs 50/2016 e delle pertinenti linee guida ANAC</t>
  </si>
  <si>
    <t>Il sistema dei controlli dell'AdG prevede specifiche voci di controllo finalizzate  ad accertare l'osservanza delle norme  in materia di  appalti e gestione dei contratti anche con riferimento alla fattispecie in questione</t>
  </si>
  <si>
    <t>Il sistema dei controlli dell'AdG prevede specifiche voci di controllo finalizzate  ad accertare l'osservanza delle norme  in materia di  appalti e gestione dei contratti anche con riferimento alla fattispecie in questione (in particolae verifica che i criteri di selezione utilizzati siano conformi alle Direttive sugli appalti pubblici e che  siano anche stati utilizzati dei criteri che risultano non discriminatori rispetto al diritto UE)</t>
  </si>
  <si>
    <t>IC 3.1</t>
  </si>
  <si>
    <t xml:space="preserve">Il sistema dei controlli dell'AdG prevede specifiche voci di controllo finalizzate  ad accertare l'osservanza delle norme  in materia di  appalti e gestione dei contratti anche con riferimento alla fasi di pubbliczione e gestione delle procedure di gara </t>
  </si>
  <si>
    <t>L'AG attua e rende pubblico un meccanismo per denunciare le irregolarità in caso di sospetta condotta fraudolenta ai sensi della L. 190/2012 ( Tutela del dipendente che effettua segnalazione di illecito  -  Whistleblower)</t>
  </si>
  <si>
    <t>L'AdG attua e rende pubblico un meccanismo per denunciare le irregolarità in caso di sospetta condotta fraudolenta ai sensi della L. 190/2012 ( Tutela del dipendente pubblico che effettua segnalazione di illecito  -  Whistleblower)</t>
  </si>
  <si>
    <t xml:space="preserve">L'AdG richiede che la procedura d'appalto preveda una seduta trasparente di apertura delle offerte. </t>
  </si>
  <si>
    <t>IC 4.2</t>
  </si>
  <si>
    <t>L'AG attua e rende pubblico un meccanismo per denunciare le irregolarità in caso di sospetta condotta fraudolenta ai sensi della L. 190/2012 ( Tutela del dipendente pubblico che effettua segnalazione di illecito  -  Whistleblower)</t>
  </si>
  <si>
    <t>Il sistema dei controlli dell'AdG prevede specifiche voci di controllo finalizzate  ad accertare l'osservanza delle norme  in materia di  appalti e gestione dei contratti anche con riferimento alla fattispecie in questione, in particolare con riferimento alle verifiche in sede di gara sulle offerte anormalmente basse nonchè nella fase di esecuzione in ordine alla legittimità di eventuali varianti in corso d'opera</t>
  </si>
  <si>
    <t>Check list Appalti pubblici - domanda di rimborso</t>
  </si>
  <si>
    <t>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</si>
  <si>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 xml:space="preserve">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 la relazione di collaudo o attestazione di regolare esecuzione e l'effettiva tracciabilità dei flussi finanziari </t>
  </si>
  <si>
    <t xml:space="preserve">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 Detti in controlli sono svolti sotto il profilo documentale sul 100% delle domande di rimborso nonchè a campione anche  attraverso apposite verifiche in loco </t>
  </si>
  <si>
    <t>Check list Appalti pubblici - domanda di rimborso/ verbali di verifiche in loco</t>
  </si>
  <si>
    <t>Il sistema dei controlli dell'AdG prevede specifiche voci di controllo finalizzate  ad accertare l'osservanza delle norme  in materia di  appalti e gestione dei contratti anche con riferimento alla fattispecie in questione, in particolare con riferimento  alla legittimità di eventuali varianti in corso d'opera</t>
  </si>
  <si>
    <t xml:space="preserve">Check list Appalti pubblici - procedure di affidamento
</t>
  </si>
  <si>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</si>
  <si>
    <t>check list Domande di rimborso - scheda ammissibilità (spese personale)</t>
  </si>
  <si>
    <t>Per quanto riguarda i costi di terzi relativi alla manodopera, 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</si>
  <si>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IC 10.31</t>
  </si>
  <si>
    <t>IC 10.32</t>
  </si>
  <si>
    <t>Documento Si.Ge.Co e manuale dei controlli di I livello</t>
  </si>
  <si>
    <t>Eventi formativi, circolari, direttive etc.</t>
  </si>
  <si>
    <t>piste di controllo</t>
  </si>
  <si>
    <t>check list di qualità</t>
  </si>
  <si>
    <t>Vengono messe in atto azioni preventive e correttive nel caso in cui l'audit rilevi degli errori sistemici.</t>
  </si>
  <si>
    <t>azioni correttive/preventive coerenti con i rilievi emersi</t>
  </si>
  <si>
    <t>Documento Si.ge.co</t>
  </si>
  <si>
    <t>Adempimenti ex D.lgs 39/2013</t>
  </si>
  <si>
    <t>Misure di formazione/informazione del personale previste da Piano triennale prevenzione corruzione e trasparenza (diffusione codice comportamento dipendenti pubblici)</t>
  </si>
  <si>
    <t>CC 3.5</t>
  </si>
  <si>
    <t>PC 2.2</t>
  </si>
  <si>
    <t>L'AdG verifica che la procedura d'appalto garantisca trasparenza e apertura delle sedute di gara (ad eccezione di quella delle sedute di valutazione delle offerte tecniche)</t>
  </si>
  <si>
    <t>L'AdG/UCO fornisce indirizzi chiari sull'etica, sui conflitti di interessi, sulla trasparenza, sulla lotta alla criminalità, garantendo l'applicazione del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</si>
  <si>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PC 3.12</t>
  </si>
  <si>
    <t>PC 3.13</t>
  </si>
  <si>
    <r>
      <t>L'AG attua una politica in materia di conflitto di interessi che prevede una dichiarazione per il personale e misure per garantirne l'osservanza.</t>
    </r>
    <r>
      <rPr>
        <sz val="10"/>
        <color rgb="FFFF0000"/>
        <rFont val="Arial"/>
        <family val="2"/>
      </rPr>
      <t xml:space="preserve"> </t>
    </r>
  </si>
  <si>
    <t>Art. 6 DPR 62/2013 - Piano triennale prevenzione corruzione e trasparenza</t>
  </si>
  <si>
    <t>Il processo di screening dell'AG per le candidature dei progetti prevede una verifica  di tutta la documentazione di supporto nonché verifiche anche a campione sulle autodichiarazioni sostitutive ai sensi del DPR 445/2000</t>
  </si>
  <si>
    <t>verifiche UCO - check list controlli I livello - verifiche autodichiarazioni ex DPR 445/2000</t>
  </si>
  <si>
    <t>L'AdG fornisce adeguate informazioni ai beneficiari finalizzate a garantire il rispetto della normativa in materia di appalti.</t>
  </si>
  <si>
    <t>Il sistema dei controlli dell'AdG prevede specifiche voci di controllo finalizzate  ad accertare l'osservanza delle norme  in materia di  appalti e gestione dei contratti anche con riferimento alla fattispecie in questione (in particolare verifica che i criteri di selezione utilizzati siano conformi alle Direttive sugli appalti pubblici e che  siano anche stati utilizzati dei criteri che risultano non discriminatori rispetto al diritto UE)</t>
  </si>
  <si>
    <t>strumento di controllo</t>
  </si>
  <si>
    <r>
      <t>Termine ultimo per l'attuazione                                    (t</t>
    </r>
    <r>
      <rPr>
        <b/>
        <i/>
        <sz val="12"/>
        <color indexed="8"/>
        <rFont val="Arial"/>
        <family val="2"/>
      </rPr>
      <t>ermine entro il quale deve essere introdotto il nuovo controllo</t>
    </r>
    <r>
      <rPr>
        <b/>
        <sz val="12"/>
        <color indexed="8"/>
        <rFont val="Arial"/>
        <family val="2"/>
      </rPr>
      <t xml:space="preserve">) </t>
    </r>
  </si>
  <si>
    <t>Manuale dell'AdC e relative check list</t>
  </si>
  <si>
    <t>Sono presenti procedure di aggiornamento del personale che svolge le verifiche ai fini della certificazione</t>
  </si>
  <si>
    <t>Documento Si.Ge.Co e manuale di certificazione</t>
  </si>
  <si>
    <r>
      <t xml:space="preserve">Nel processo di screening l'AG si avvarrà delle conoscenze acquisite in precedenza sul beneficiario per adottare una decisione informata in merito alla veridicità delle dichiarazioni e delle informazioni presentate attraverso l'interoperabilità del sistema informativo regionale con altri sistemi informativi e banche dati (sistema CUP, banca dati ANAC, BDA, </t>
    </r>
    <r>
      <rPr>
        <sz val="10"/>
        <color rgb="FFFF0000"/>
        <rFont val="Arial"/>
        <family val="2"/>
      </rPr>
      <t>SIAFS</t>
    </r>
    <r>
      <rPr>
        <sz val="10"/>
        <rFont val="Arial"/>
        <family val="2"/>
      </rPr>
      <t>) - PRA Azione 31</t>
    </r>
  </si>
  <si>
    <t>Assicurare le funzionalità informatica per alimentare la banca dati aiuti di stato - PRA Azione 26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</si>
</sst>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0]mmm\-yy;@"/>
  </numFmts>
  <fonts count="21" x14ac:knownFonts="1">
    <font>
      <sz val="10"/>
      <color theme="1"/>
      <name val="Arial"/>
      <family val="2"/>
    </font>
    <font>
      <sz val="11"/>
      <color theme="1"/>
      <name val="Calibri"/>
      <family val="2"/>
      <scheme val="minor"/>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sz val="20"/>
      <name val="Arial"/>
      <family val="2"/>
    </font>
    <font>
      <sz val="12"/>
      <color indexed="9"/>
      <name val="Arial"/>
      <family val="2"/>
    </font>
    <font>
      <b/>
      <sz val="12"/>
      <color indexed="9"/>
      <name val="Arial"/>
      <family val="2"/>
    </font>
    <font>
      <sz val="10"/>
      <color indexed="9"/>
      <name val="Arial"/>
      <family val="2"/>
    </font>
    <font>
      <b/>
      <u/>
      <sz val="20"/>
      <name val="Arial"/>
      <family val="2"/>
    </font>
    <font>
      <sz val="18"/>
      <name val="Arial"/>
      <family val="2"/>
    </font>
    <font>
      <sz val="10"/>
      <color rgb="FFFF0000"/>
      <name val="Arial"/>
      <family val="2"/>
    </font>
    <font>
      <b/>
      <sz val="10"/>
      <color rgb="FFFF0000"/>
      <name val="Arial"/>
      <family val="2"/>
    </font>
    <font>
      <sz val="10"/>
      <color indexed="8"/>
      <name val="Arial"/>
      <family val="2"/>
    </font>
    <font>
      <b/>
      <i/>
      <sz val="12"/>
      <color indexed="8"/>
      <name val="Arial"/>
      <family val="2"/>
    </font>
  </fonts>
  <fills count="12">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
      <patternFill patternType="solid">
        <fgColor rgb="FFFFFF00"/>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285">
    <xf numFmtId="0" fontId="0" fillId="0" borderId="0" xfId="0"/>
    <xf numFmtId="0" fontId="0" fillId="0" borderId="0" xfId="0" applyAlignment="1">
      <alignment wrapText="1"/>
    </xf>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0" borderId="1" xfId="0" applyFont="1" applyBorder="1" applyAlignment="1">
      <alignment vertical="top" wrapText="1"/>
    </xf>
    <xf numFmtId="0" fontId="3" fillId="0" borderId="0" xfId="0" applyFont="1"/>
    <xf numFmtId="0" fontId="4" fillId="3" borderId="1" xfId="0" applyFont="1" applyFill="1" applyBorder="1" applyAlignment="1">
      <alignment vertical="top"/>
    </xf>
    <xf numFmtId="0" fontId="4" fillId="0" borderId="0" xfId="0" applyFont="1" applyFill="1" applyAlignment="1">
      <alignment wrapText="1"/>
    </xf>
    <xf numFmtId="0" fontId="5" fillId="0" borderId="0" xfId="0" applyFont="1" applyAlignment="1">
      <alignment wrapText="1"/>
    </xf>
    <xf numFmtId="0" fontId="4" fillId="0" borderId="1" xfId="0" applyFont="1" applyFill="1" applyBorder="1" applyAlignment="1">
      <alignment horizontal="center" wrapText="1"/>
    </xf>
    <xf numFmtId="0" fontId="0" fillId="0" borderId="2" xfId="0" applyFill="1" applyBorder="1" applyAlignment="1">
      <alignment horizontal="left" vertical="top" wrapText="1"/>
    </xf>
    <xf numFmtId="0" fontId="0" fillId="0" borderId="2" xfId="0" applyBorder="1" applyAlignment="1">
      <alignment horizontal="left" vertical="top" wrapText="1"/>
    </xf>
    <xf numFmtId="0" fontId="4" fillId="3" borderId="2" xfId="0" applyFont="1" applyFill="1" applyBorder="1" applyAlignment="1">
      <alignment vertical="top"/>
    </xf>
    <xf numFmtId="0" fontId="4" fillId="0" borderId="3" xfId="0" applyFont="1" applyFill="1" applyBorder="1" applyAlignment="1">
      <alignment horizontal="center" wrapText="1"/>
    </xf>
    <xf numFmtId="0" fontId="4" fillId="0" borderId="5" xfId="0" applyFont="1" applyFill="1" applyBorder="1" applyAlignment="1">
      <alignment horizontal="center" wrapText="1"/>
    </xf>
    <xf numFmtId="0" fontId="4" fillId="0" borderId="6" xfId="0" applyFont="1" applyFill="1" applyBorder="1" applyAlignment="1">
      <alignment horizontal="center" wrapText="1"/>
    </xf>
    <xf numFmtId="0" fontId="4" fillId="5" borderId="2" xfId="0" applyFont="1" applyFill="1" applyBorder="1" applyAlignment="1">
      <alignment horizontal="left" vertical="top"/>
    </xf>
    <xf numFmtId="0" fontId="2" fillId="0" borderId="1" xfId="0" applyFont="1" applyBorder="1" applyAlignment="1">
      <alignment vertical="top"/>
    </xf>
    <xf numFmtId="0" fontId="7" fillId="0" borderId="0" xfId="0" applyFont="1"/>
    <xf numFmtId="0" fontId="7" fillId="0" borderId="9" xfId="0" applyFont="1" applyFill="1" applyBorder="1" applyAlignment="1">
      <alignment horizontal="left" vertical="top" wrapText="1"/>
    </xf>
    <xf numFmtId="0" fontId="7" fillId="0" borderId="10" xfId="0" applyFont="1" applyFill="1" applyBorder="1" applyAlignment="1">
      <alignment horizontal="left" vertical="top" wrapText="1"/>
    </xf>
    <xf numFmtId="0" fontId="2" fillId="0" borderId="0" xfId="0" applyFont="1"/>
    <xf numFmtId="0" fontId="4" fillId="0" borderId="1" xfId="0" applyFont="1" applyFill="1" applyBorder="1" applyAlignment="1">
      <alignment wrapText="1"/>
    </xf>
    <xf numFmtId="0" fontId="2" fillId="0" borderId="2" xfId="0" applyFont="1" applyBorder="1" applyAlignment="1">
      <alignment horizontal="left" vertical="top" wrapText="1"/>
    </xf>
    <xf numFmtId="0" fontId="0" fillId="2" borderId="1" xfId="0" applyFill="1" applyBorder="1"/>
    <xf numFmtId="0" fontId="9" fillId="0" borderId="0" xfId="0" applyFont="1" applyAlignment="1">
      <alignment wrapText="1"/>
    </xf>
    <xf numFmtId="0" fontId="10" fillId="0" borderId="0" xfId="0" applyFont="1" applyFill="1" applyAlignment="1">
      <alignment wrapText="1"/>
    </xf>
    <xf numFmtId="0" fontId="10" fillId="0" borderId="6" xfId="0" applyFont="1" applyFill="1" applyBorder="1" applyAlignment="1">
      <alignment horizontal="center" wrapText="1"/>
    </xf>
    <xf numFmtId="0" fontId="10" fillId="0" borderId="5" xfId="0" applyFont="1" applyFill="1" applyBorder="1" applyAlignment="1">
      <alignment horizontal="center" wrapText="1"/>
    </xf>
    <xf numFmtId="0" fontId="9" fillId="0" borderId="0" xfId="0" applyFont="1"/>
    <xf numFmtId="0" fontId="10" fillId="3" borderId="4" xfId="0" applyFont="1" applyFill="1" applyBorder="1" applyAlignment="1">
      <alignment horizontal="left" vertical="top"/>
    </xf>
    <xf numFmtId="0" fontId="9" fillId="0" borderId="9" xfId="0" applyFont="1" applyFill="1" applyBorder="1" applyAlignment="1">
      <alignment horizontal="left" vertical="top" wrapText="1"/>
    </xf>
    <xf numFmtId="0" fontId="9" fillId="0" borderId="10" xfId="0" applyFont="1" applyFill="1" applyBorder="1" applyAlignment="1">
      <alignment horizontal="left" vertical="top" wrapText="1"/>
    </xf>
    <xf numFmtId="0" fontId="2" fillId="2" borderId="1" xfId="0" applyFont="1" applyFill="1" applyBorder="1" applyAlignment="1">
      <alignment vertical="top"/>
    </xf>
    <xf numFmtId="0" fontId="10" fillId="0" borderId="3" xfId="0" applyFont="1" applyFill="1" applyBorder="1" applyAlignment="1">
      <alignment horizontal="center" wrapText="1"/>
    </xf>
    <xf numFmtId="0" fontId="4" fillId="5" borderId="4" xfId="0" applyFont="1" applyFill="1" applyBorder="1" applyAlignment="1">
      <alignment horizontal="left" vertical="top"/>
    </xf>
    <xf numFmtId="0" fontId="4" fillId="8" borderId="4" xfId="0" applyFont="1" applyFill="1" applyBorder="1" applyAlignment="1">
      <alignment horizontal="left" vertical="top"/>
    </xf>
    <xf numFmtId="0" fontId="10" fillId="8" borderId="2" xfId="0" applyFont="1" applyFill="1" applyBorder="1" applyAlignment="1">
      <alignment horizontal="left" vertical="top"/>
    </xf>
    <xf numFmtId="0" fontId="2" fillId="0" borderId="2" xfId="0" applyFont="1" applyFill="1" applyBorder="1" applyAlignment="1">
      <alignment horizontal="left" vertical="top" wrapText="1"/>
    </xf>
    <xf numFmtId="0" fontId="10" fillId="9" borderId="2" xfId="0" applyFont="1" applyFill="1" applyBorder="1" applyAlignment="1">
      <alignment horizontal="left" vertical="top"/>
    </xf>
    <xf numFmtId="0" fontId="10" fillId="8" borderId="1" xfId="0" applyFont="1" applyFill="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12" fillId="0" borderId="0" xfId="0" applyFont="1" applyAlignment="1">
      <alignment wrapText="1"/>
    </xf>
    <xf numFmtId="0" fontId="13" fillId="0" borderId="0" xfId="0" applyFont="1" applyFill="1" applyAlignment="1">
      <alignment wrapText="1"/>
    </xf>
    <xf numFmtId="0" fontId="12" fillId="0" borderId="0" xfId="0" applyFont="1"/>
    <xf numFmtId="0" fontId="14" fillId="0" borderId="0" xfId="0" applyFont="1"/>
    <xf numFmtId="0" fontId="0" fillId="0" borderId="1" xfId="0" applyFont="1" applyBorder="1" applyAlignment="1">
      <alignment vertical="top" wrapText="1"/>
    </xf>
    <xf numFmtId="0" fontId="8" fillId="0" borderId="0" xfId="0" applyFont="1" applyBorder="1" applyAlignment="1">
      <alignment horizontal="center" wrapText="1"/>
    </xf>
    <xf numFmtId="0" fontId="4" fillId="0" borderId="0" xfId="0" applyFont="1" applyFill="1" applyBorder="1" applyAlignment="1">
      <alignment horizontal="center" wrapText="1"/>
    </xf>
    <xf numFmtId="0" fontId="7" fillId="0" borderId="0" xfId="0" applyFont="1" applyFill="1" applyBorder="1" applyAlignment="1">
      <alignment horizontal="left" vertical="top" wrapText="1"/>
    </xf>
    <xf numFmtId="0" fontId="0" fillId="2" borderId="1" xfId="0" applyFill="1" applyBorder="1" applyAlignment="1">
      <alignment horizontal="center" vertical="top" wrapText="1"/>
    </xf>
    <xf numFmtId="0" fontId="0" fillId="2" borderId="1" xfId="0" applyFill="1" applyBorder="1" applyAlignment="1">
      <alignment horizontal="center" vertical="top"/>
    </xf>
    <xf numFmtId="14" fontId="0" fillId="2" borderId="1" xfId="0" applyNumberFormat="1" applyFill="1" applyBorder="1" applyAlignment="1">
      <alignment horizontal="center" vertical="top"/>
    </xf>
    <xf numFmtId="0" fontId="2" fillId="2" borderId="1" xfId="0" applyFont="1" applyFill="1" applyBorder="1" applyAlignment="1">
      <alignment horizontal="center" vertical="top"/>
    </xf>
    <xf numFmtId="0" fontId="8" fillId="0" borderId="0" xfId="0" applyFont="1" applyAlignment="1">
      <alignment vertical="top"/>
    </xf>
    <xf numFmtId="0" fontId="2" fillId="0" borderId="0" xfId="0" applyFont="1" applyAlignment="1">
      <alignment vertical="top" wrapText="1"/>
    </xf>
    <xf numFmtId="0" fontId="2" fillId="0" borderId="0" xfId="0" applyFont="1" applyAlignment="1">
      <alignment vertical="top"/>
    </xf>
    <xf numFmtId="0" fontId="9" fillId="0" borderId="0" xfId="0" applyFont="1" applyAlignment="1">
      <alignment vertical="top" wrapText="1"/>
    </xf>
    <xf numFmtId="0" fontId="10" fillId="0" borderId="1" xfId="0" applyFont="1" applyFill="1" applyBorder="1" applyAlignment="1">
      <alignment horizontal="center" vertical="top" wrapText="1"/>
    </xf>
    <xf numFmtId="0" fontId="10" fillId="0" borderId="1" xfId="0" applyFont="1" applyFill="1" applyBorder="1" applyAlignment="1">
      <alignment vertical="top" wrapText="1"/>
    </xf>
    <xf numFmtId="0" fontId="10" fillId="0" borderId="0" xfId="0" applyFont="1" applyFill="1" applyAlignment="1">
      <alignment vertical="top" wrapText="1"/>
    </xf>
    <xf numFmtId="0" fontId="11" fillId="0" borderId="0" xfId="0" applyFont="1" applyAlignment="1">
      <alignment vertical="top"/>
    </xf>
    <xf numFmtId="0" fontId="10" fillId="0" borderId="0" xfId="0" applyFont="1" applyAlignment="1">
      <alignment vertical="top"/>
    </xf>
    <xf numFmtId="0" fontId="0" fillId="2" borderId="1" xfId="0" applyFill="1" applyBorder="1" applyAlignment="1">
      <alignment horizontal="center" vertical="center"/>
    </xf>
    <xf numFmtId="0" fontId="0" fillId="2" borderId="1" xfId="0" applyFill="1" applyBorder="1" applyAlignment="1">
      <alignment horizontal="left" vertical="center"/>
    </xf>
    <xf numFmtId="0" fontId="0" fillId="0" borderId="0" xfId="0" applyAlignment="1">
      <alignment vertical="top"/>
    </xf>
    <xf numFmtId="0" fontId="5" fillId="0" borderId="0" xfId="0" applyFont="1" applyAlignment="1">
      <alignment vertical="top" wrapText="1"/>
    </xf>
    <xf numFmtId="0" fontId="8" fillId="0" borderId="0" xfId="0" applyFont="1" applyBorder="1" applyAlignment="1">
      <alignment horizontal="center" vertical="top" wrapText="1"/>
    </xf>
    <xf numFmtId="0" fontId="4" fillId="0" borderId="0" xfId="0" applyFont="1" applyFill="1" applyAlignment="1">
      <alignment vertical="top" wrapText="1"/>
    </xf>
    <xf numFmtId="0" fontId="4" fillId="0" borderId="6"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0" xfId="0" applyFont="1" applyFill="1" applyBorder="1" applyAlignment="1">
      <alignment horizontal="center" vertical="top" wrapText="1"/>
    </xf>
    <xf numFmtId="0" fontId="7" fillId="0" borderId="0" xfId="0" applyFont="1" applyAlignment="1">
      <alignment vertical="top"/>
    </xf>
    <xf numFmtId="0" fontId="4" fillId="0" borderId="3" xfId="0" applyFont="1" applyFill="1" applyBorder="1" applyAlignment="1">
      <alignment horizontal="center" vertical="top" wrapText="1"/>
    </xf>
    <xf numFmtId="0" fontId="2" fillId="11" borderId="1" xfId="0" applyFont="1" applyFill="1" applyBorder="1" applyAlignment="1">
      <alignment vertical="top"/>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2" fillId="2" borderId="2" xfId="0" applyFont="1" applyFill="1" applyBorder="1" applyAlignment="1">
      <alignment horizontal="center" vertical="top"/>
    </xf>
    <xf numFmtId="0" fontId="10" fillId="0" borderId="1" xfId="0" applyFont="1" applyFill="1" applyBorder="1" applyAlignment="1">
      <alignment horizontal="center" wrapText="1"/>
    </xf>
    <xf numFmtId="0" fontId="2" fillId="0" borderId="1" xfId="0" applyFont="1" applyFill="1" applyBorder="1" applyAlignment="1">
      <alignment horizontal="center" vertical="top"/>
    </xf>
    <xf numFmtId="0" fontId="2" fillId="2" borderId="1" xfId="0" applyFont="1" applyFill="1" applyBorder="1" applyAlignment="1">
      <alignment horizontal="center" vertical="top"/>
    </xf>
    <xf numFmtId="0" fontId="10" fillId="0" borderId="0" xfId="0" applyFont="1"/>
    <xf numFmtId="0" fontId="2" fillId="0" borderId="0" xfId="0" applyFont="1" applyAlignment="1">
      <alignment wrapText="1"/>
    </xf>
    <xf numFmtId="0" fontId="2" fillId="0" borderId="0" xfId="0" applyFont="1" applyFill="1" applyAlignment="1">
      <alignment wrapText="1"/>
    </xf>
    <xf numFmtId="0" fontId="8" fillId="0" borderId="0" xfId="0" applyFont="1"/>
    <xf numFmtId="0" fontId="10" fillId="0" borderId="1" xfId="0" applyFont="1" applyFill="1" applyBorder="1" applyAlignment="1">
      <alignment wrapText="1"/>
    </xf>
    <xf numFmtId="0" fontId="10" fillId="4" borderId="2" xfId="0" applyFont="1" applyFill="1" applyBorder="1" applyAlignment="1">
      <alignment horizontal="left" vertical="top"/>
    </xf>
    <xf numFmtId="0" fontId="2" fillId="0" borderId="1" xfId="0" applyFont="1" applyFill="1" applyBorder="1" applyAlignment="1">
      <alignment horizontal="justify" vertical="top" wrapText="1"/>
    </xf>
    <xf numFmtId="0" fontId="2" fillId="2" borderId="1" xfId="0" applyFont="1" applyFill="1" applyBorder="1"/>
    <xf numFmtId="0" fontId="10" fillId="0" borderId="0" xfId="0" applyFont="1" applyFill="1"/>
    <xf numFmtId="0" fontId="2" fillId="0" borderId="0" xfId="0" applyFont="1" applyFill="1"/>
    <xf numFmtId="0" fontId="2" fillId="2" borderId="0" xfId="0" applyFont="1" applyFill="1" applyAlignment="1">
      <alignment wrapText="1"/>
    </xf>
    <xf numFmtId="0" fontId="2" fillId="0" borderId="2" xfId="0" applyFont="1" applyFill="1" applyBorder="1" applyAlignment="1">
      <alignment horizontal="center" vertical="top" wrapText="1"/>
    </xf>
    <xf numFmtId="0" fontId="10" fillId="4" borderId="1" xfId="0" applyFont="1" applyFill="1" applyBorder="1" applyAlignment="1">
      <alignment horizontal="left" vertical="top"/>
    </xf>
    <xf numFmtId="0" fontId="2" fillId="0" borderId="1" xfId="0" applyFont="1" applyFill="1" applyBorder="1" applyAlignment="1">
      <alignment horizontal="center" vertical="top" wrapText="1"/>
    </xf>
    <xf numFmtId="0" fontId="10" fillId="0" borderId="0" xfId="0" applyFont="1" applyFill="1" applyBorder="1" applyAlignment="1">
      <alignment horizontal="center" wrapText="1"/>
    </xf>
    <xf numFmtId="0" fontId="10" fillId="4" borderId="4" xfId="0" applyFont="1" applyFill="1" applyBorder="1" applyAlignment="1">
      <alignment horizontal="left" vertical="top"/>
    </xf>
    <xf numFmtId="0" fontId="9" fillId="0" borderId="0" xfId="0" applyFont="1" applyFill="1" applyBorder="1" applyAlignment="1">
      <alignment horizontal="left" vertical="top" wrapText="1"/>
    </xf>
    <xf numFmtId="0" fontId="2" fillId="6" borderId="1" xfId="0" applyFont="1" applyFill="1" applyBorder="1" applyAlignment="1">
      <alignment horizontal="center" vertical="top"/>
    </xf>
    <xf numFmtId="0" fontId="2" fillId="2" borderId="1" xfId="0" applyFont="1" applyFill="1" applyBorder="1" applyAlignment="1">
      <alignment horizontal="center" vertical="center"/>
    </xf>
    <xf numFmtId="0" fontId="10" fillId="0" borderId="6" xfId="0" applyFont="1" applyFill="1" applyBorder="1" applyAlignment="1">
      <alignment horizontal="center" vertical="top" wrapText="1"/>
    </xf>
    <xf numFmtId="0" fontId="10" fillId="0" borderId="5" xfId="0" applyFont="1" applyFill="1" applyBorder="1" applyAlignment="1">
      <alignment horizontal="center" vertical="top" wrapText="1"/>
    </xf>
    <xf numFmtId="0" fontId="9" fillId="0" borderId="0" xfId="0" applyFont="1" applyAlignment="1">
      <alignment vertical="top"/>
    </xf>
    <xf numFmtId="0" fontId="10" fillId="8" borderId="4" xfId="0" applyFont="1" applyFill="1" applyBorder="1" applyAlignment="1">
      <alignment horizontal="left" vertical="top"/>
    </xf>
    <xf numFmtId="0" fontId="2" fillId="2" borderId="1" xfId="0" applyFont="1" applyFill="1" applyBorder="1" applyAlignment="1">
      <alignment horizontal="center" vertical="top" wrapText="1"/>
    </xf>
    <xf numFmtId="0" fontId="10" fillId="0" borderId="3" xfId="0" applyFont="1" applyFill="1" applyBorder="1" applyAlignment="1">
      <alignment horizontal="center" vertical="top" wrapText="1"/>
    </xf>
    <xf numFmtId="0" fontId="2" fillId="0" borderId="2" xfId="0" applyFont="1" applyBorder="1" applyAlignment="1">
      <alignment vertical="top"/>
    </xf>
    <xf numFmtId="0" fontId="2" fillId="0" borderId="1" xfId="0" applyFont="1" applyBorder="1"/>
    <xf numFmtId="0" fontId="2" fillId="0" borderId="0" xfId="0" applyFont="1" applyBorder="1"/>
    <xf numFmtId="0" fontId="9" fillId="0" borderId="0" xfId="0" applyFont="1" applyBorder="1" applyAlignment="1">
      <alignment wrapText="1"/>
    </xf>
    <xf numFmtId="0" fontId="10" fillId="0" borderId="0" xfId="0" applyFont="1" applyFill="1" applyBorder="1" applyAlignment="1">
      <alignment wrapText="1"/>
    </xf>
    <xf numFmtId="0" fontId="9" fillId="0" borderId="0" xfId="0" applyFont="1" applyBorder="1"/>
    <xf numFmtId="0" fontId="2" fillId="0" borderId="13" xfId="0" applyFont="1" applyBorder="1"/>
    <xf numFmtId="0" fontId="16" fillId="0" borderId="0" xfId="0" applyFont="1" applyAlignment="1">
      <alignment horizontal="center" vertical="top"/>
    </xf>
    <xf numFmtId="0" fontId="0" fillId="0" borderId="20" xfId="0" applyBorder="1" applyAlignment="1">
      <alignment vertical="top" wrapText="1"/>
    </xf>
    <xf numFmtId="0" fontId="10" fillId="5" borderId="4" xfId="0" applyFont="1" applyFill="1" applyBorder="1" applyAlignment="1">
      <alignment horizontal="left" vertical="top"/>
    </xf>
    <xf numFmtId="0" fontId="2" fillId="11" borderId="1" xfId="0" applyFont="1" applyFill="1" applyBorder="1" applyAlignment="1">
      <alignment vertical="top" wrapText="1"/>
    </xf>
    <xf numFmtId="0" fontId="10" fillId="9" borderId="1" xfId="0" applyFont="1" applyFill="1" applyBorder="1" applyAlignment="1">
      <alignment horizontal="left" vertical="top"/>
    </xf>
    <xf numFmtId="0" fontId="2" fillId="0" borderId="1" xfId="0" applyFont="1" applyFill="1" applyBorder="1" applyAlignment="1">
      <alignment horizontal="left" vertical="top" wrapText="1"/>
    </xf>
    <xf numFmtId="0" fontId="2" fillId="6" borderId="1" xfId="0" applyFont="1" applyFill="1" applyBorder="1" applyAlignment="1">
      <alignment horizontal="center" vertical="top"/>
    </xf>
    <xf numFmtId="0" fontId="2" fillId="2" borderId="1" xfId="0" applyFont="1" applyFill="1" applyBorder="1" applyAlignment="1">
      <alignment horizontal="center" vertical="top"/>
    </xf>
    <xf numFmtId="0" fontId="2" fillId="0" borderId="3" xfId="0" applyFont="1" applyFill="1" applyBorder="1" applyAlignment="1">
      <alignment horizontal="center" vertical="top"/>
    </xf>
    <xf numFmtId="0" fontId="2" fillId="2" borderId="3" xfId="0" applyFont="1" applyFill="1" applyBorder="1" applyAlignment="1">
      <alignment horizontal="center" vertical="top"/>
    </xf>
    <xf numFmtId="0" fontId="0" fillId="2" borderId="1" xfId="0" applyFill="1" applyBorder="1" applyAlignment="1">
      <alignment horizontal="center" vertical="top"/>
    </xf>
    <xf numFmtId="0" fontId="2" fillId="2" borderId="1" xfId="0" applyFont="1" applyFill="1" applyBorder="1" applyAlignment="1">
      <alignment horizontal="center" vertical="top"/>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2" fillId="2" borderId="1" xfId="0" applyFont="1" applyFill="1" applyBorder="1" applyAlignment="1">
      <alignment horizontal="center" vertical="top"/>
    </xf>
    <xf numFmtId="0" fontId="2" fillId="6" borderId="1" xfId="0" applyFont="1" applyFill="1" applyBorder="1" applyAlignment="1">
      <alignment horizontal="center" vertical="top"/>
    </xf>
    <xf numFmtId="0" fontId="10" fillId="0" borderId="1" xfId="0" applyFont="1" applyFill="1" applyBorder="1" applyAlignment="1">
      <alignment horizontal="center" wrapText="1"/>
    </xf>
    <xf numFmtId="0" fontId="10" fillId="0" borderId="1" xfId="0" applyFont="1" applyFill="1" applyBorder="1" applyAlignment="1">
      <alignment horizontal="center" vertical="top" wrapText="1"/>
    </xf>
    <xf numFmtId="0" fontId="2" fillId="0" borderId="1" xfId="0" applyFont="1" applyFill="1" applyBorder="1" applyAlignment="1">
      <alignment horizontal="center" vertical="top"/>
    </xf>
    <xf numFmtId="0" fontId="0" fillId="0" borderId="1" xfId="0" applyFill="1" applyBorder="1" applyAlignment="1">
      <alignment horizontal="center" vertical="top"/>
    </xf>
    <xf numFmtId="0" fontId="4" fillId="0" borderId="1" xfId="0" applyFont="1" applyFill="1" applyBorder="1" applyAlignment="1">
      <alignment horizontal="center" wrapText="1"/>
    </xf>
    <xf numFmtId="0" fontId="0" fillId="6" borderId="1" xfId="0" applyFill="1" applyBorder="1" applyAlignment="1">
      <alignment horizontal="center" vertical="top"/>
    </xf>
    <xf numFmtId="0" fontId="0" fillId="2" borderId="1" xfId="0" applyFill="1" applyBorder="1" applyAlignment="1">
      <alignment horizontal="center" vertical="top"/>
    </xf>
    <xf numFmtId="0" fontId="0" fillId="0" borderId="2" xfId="0" applyFill="1" applyBorder="1" applyAlignment="1">
      <alignment horizontal="center" vertical="top"/>
    </xf>
    <xf numFmtId="0" fontId="0" fillId="6" borderId="2" xfId="0" applyFill="1" applyBorder="1" applyAlignment="1">
      <alignment horizontal="center" vertical="top"/>
    </xf>
    <xf numFmtId="0" fontId="0" fillId="2" borderId="2" xfId="0" applyFill="1" applyBorder="1" applyAlignment="1">
      <alignment horizontal="center" vertical="top"/>
    </xf>
    <xf numFmtId="0" fontId="13" fillId="0" borderId="0" xfId="0" applyFont="1" applyAlignment="1">
      <alignment wrapText="1"/>
    </xf>
    <xf numFmtId="0" fontId="4" fillId="4" borderId="4" xfId="0" applyFont="1" applyFill="1" applyBorder="1" applyAlignment="1">
      <alignment horizontal="left" vertical="top"/>
    </xf>
    <xf numFmtId="0" fontId="17" fillId="2" borderId="1" xfId="0" applyFont="1" applyFill="1" applyBorder="1" applyAlignment="1">
      <alignment vertical="top"/>
    </xf>
    <xf numFmtId="0" fontId="4" fillId="0" borderId="1" xfId="0" applyFont="1" applyFill="1" applyBorder="1" applyAlignment="1">
      <alignment horizontal="center" wrapText="1"/>
    </xf>
    <xf numFmtId="0" fontId="4" fillId="0" borderId="1" xfId="0" applyFont="1" applyFill="1" applyBorder="1" applyAlignment="1">
      <alignment horizontal="center" vertical="top" wrapText="1"/>
    </xf>
    <xf numFmtId="49" fontId="2" fillId="2" borderId="1" xfId="0" applyNumberFormat="1" applyFont="1" applyFill="1" applyBorder="1" applyAlignment="1">
      <alignment horizontal="center" vertical="top" wrapText="1"/>
    </xf>
    <xf numFmtId="0" fontId="19" fillId="0" borderId="1" xfId="0" applyFont="1" applyFill="1" applyBorder="1" applyAlignment="1">
      <alignment vertical="top" wrapText="1"/>
    </xf>
    <xf numFmtId="0" fontId="10" fillId="7" borderId="7" xfId="0" applyFont="1" applyFill="1" applyBorder="1" applyAlignment="1">
      <alignment horizontal="left" vertical="top" wrapText="1"/>
    </xf>
    <xf numFmtId="0" fontId="10" fillId="7" borderId="1" xfId="0" applyFont="1" applyFill="1" applyBorder="1" applyAlignment="1">
      <alignment horizontal="left" vertical="top" wrapText="1"/>
    </xf>
    <xf numFmtId="0" fontId="2" fillId="10" borderId="1" xfId="0" applyFont="1" applyFill="1" applyBorder="1" applyAlignment="1">
      <alignment horizontal="center" vertical="top"/>
    </xf>
    <xf numFmtId="0" fontId="2" fillId="0" borderId="0" xfId="0" applyFont="1" applyFill="1" applyBorder="1" applyAlignment="1">
      <alignment horizontal="center" vertical="top"/>
    </xf>
    <xf numFmtId="0" fontId="2" fillId="6" borderId="0" xfId="0" applyFont="1" applyFill="1" applyBorder="1" applyAlignment="1">
      <alignment horizontal="center" vertical="top"/>
    </xf>
    <xf numFmtId="0" fontId="2" fillId="2" borderId="0" xfId="0" applyFont="1" applyFill="1" applyBorder="1" applyAlignment="1">
      <alignment horizontal="left" vertical="top"/>
    </xf>
    <xf numFmtId="0" fontId="2" fillId="2" borderId="0" xfId="0" applyFont="1" applyFill="1" applyBorder="1" applyAlignment="1">
      <alignment horizontal="center" vertical="center"/>
    </xf>
    <xf numFmtId="17" fontId="2" fillId="2" borderId="0" xfId="0" applyNumberFormat="1" applyFont="1" applyFill="1" applyBorder="1" applyAlignment="1">
      <alignment horizontal="center" vertical="top"/>
    </xf>
    <xf numFmtId="0" fontId="2" fillId="2" borderId="0" xfId="0" applyFont="1" applyFill="1" applyBorder="1" applyAlignment="1">
      <alignment horizontal="center" vertical="top"/>
    </xf>
    <xf numFmtId="0" fontId="2" fillId="0" borderId="15" xfId="0" applyFont="1" applyBorder="1" applyAlignment="1">
      <alignment vertical="top" wrapText="1"/>
    </xf>
    <xf numFmtId="0" fontId="0" fillId="0" borderId="14" xfId="0" applyBorder="1" applyAlignment="1">
      <alignment vertical="top"/>
    </xf>
    <xf numFmtId="0" fontId="0" fillId="2" borderId="1" xfId="0" applyFill="1" applyBorder="1" applyAlignment="1">
      <alignment horizontal="center" vertical="top"/>
    </xf>
    <xf numFmtId="0" fontId="8" fillId="0" borderId="14" xfId="0" applyFont="1" applyBorder="1" applyAlignment="1">
      <alignment horizontal="center" wrapText="1"/>
    </xf>
    <xf numFmtId="0" fontId="8" fillId="0" borderId="15" xfId="0" applyFont="1" applyBorder="1" applyAlignment="1">
      <alignment horizontal="center" wrapText="1"/>
    </xf>
    <xf numFmtId="0" fontId="8" fillId="0" borderId="11" xfId="0" applyFont="1" applyBorder="1" applyAlignment="1">
      <alignment horizontal="center" wrapText="1"/>
    </xf>
    <xf numFmtId="0" fontId="0" fillId="2" borderId="2" xfId="0" applyFill="1" applyBorder="1" applyAlignment="1">
      <alignment horizontal="center" vertical="top"/>
    </xf>
    <xf numFmtId="0" fontId="0" fillId="2" borderId="16" xfId="0" applyFill="1" applyBorder="1" applyAlignment="1">
      <alignment horizontal="center" vertical="top"/>
    </xf>
    <xf numFmtId="0" fontId="0" fillId="2" borderId="3" xfId="0" applyFill="1" applyBorder="1" applyAlignment="1">
      <alignment horizontal="center" vertical="top"/>
    </xf>
    <xf numFmtId="0" fontId="0" fillId="6" borderId="2" xfId="0" applyFill="1" applyBorder="1" applyAlignment="1">
      <alignment horizontal="center" vertical="top"/>
    </xf>
    <xf numFmtId="0" fontId="0" fillId="6" borderId="16" xfId="0" applyFill="1" applyBorder="1" applyAlignment="1">
      <alignment horizontal="center" vertical="top"/>
    </xf>
    <xf numFmtId="0" fontId="0" fillId="0" borderId="2" xfId="0" applyFill="1" applyBorder="1" applyAlignment="1">
      <alignment horizontal="center" vertical="top"/>
    </xf>
    <xf numFmtId="0" fontId="0" fillId="0" borderId="16" xfId="0" applyFill="1" applyBorder="1" applyAlignment="1">
      <alignment horizontal="center" vertical="top"/>
    </xf>
    <xf numFmtId="0" fontId="0" fillId="0" borderId="3" xfId="0" applyFill="1" applyBorder="1" applyAlignment="1">
      <alignment horizontal="center" vertical="top"/>
    </xf>
    <xf numFmtId="0" fontId="4" fillId="0" borderId="1" xfId="0" applyFont="1" applyFill="1" applyBorder="1" applyAlignment="1">
      <alignment horizontal="center" wrapText="1"/>
    </xf>
    <xf numFmtId="0" fontId="4" fillId="0" borderId="14" xfId="0" applyFont="1" applyFill="1" applyBorder="1" applyAlignment="1">
      <alignment horizontal="center" wrapText="1"/>
    </xf>
    <xf numFmtId="0" fontId="4" fillId="0" borderId="15" xfId="0" applyFont="1" applyFill="1" applyBorder="1" applyAlignment="1">
      <alignment horizontal="center" wrapText="1"/>
    </xf>
    <xf numFmtId="0" fontId="4" fillId="0" borderId="11" xfId="0" applyFont="1" applyFill="1" applyBorder="1" applyAlignment="1">
      <alignment horizontal="center" wrapText="1"/>
    </xf>
    <xf numFmtId="0" fontId="8" fillId="0" borderId="17" xfId="0" applyFont="1" applyBorder="1" applyAlignment="1">
      <alignment horizontal="center" wrapText="1"/>
    </xf>
    <xf numFmtId="0" fontId="8" fillId="0" borderId="18" xfId="0" applyFont="1" applyBorder="1" applyAlignment="1">
      <alignment horizontal="center" wrapText="1"/>
    </xf>
    <xf numFmtId="0" fontId="8" fillId="0" borderId="19" xfId="0" applyFont="1" applyBorder="1" applyAlignment="1">
      <alignment horizontal="center" wrapText="1"/>
    </xf>
    <xf numFmtId="0" fontId="8" fillId="0" borderId="1" xfId="0" applyFont="1" applyBorder="1" applyAlignment="1">
      <alignment horizontal="center" wrapText="1"/>
    </xf>
    <xf numFmtId="0" fontId="0" fillId="6" borderId="3" xfId="0" applyFill="1" applyBorder="1" applyAlignment="1">
      <alignment horizontal="center" vertical="top"/>
    </xf>
    <xf numFmtId="0" fontId="2" fillId="2" borderId="14" xfId="0" applyFont="1" applyFill="1" applyBorder="1" applyAlignment="1">
      <alignment horizontal="left" wrapText="1"/>
    </xf>
    <xf numFmtId="0" fontId="2" fillId="2" borderId="11" xfId="0" applyFont="1" applyFill="1" applyBorder="1" applyAlignment="1">
      <alignment horizontal="left" wrapText="1"/>
    </xf>
    <xf numFmtId="17" fontId="0" fillId="2" borderId="1" xfId="0" applyNumberFormat="1" applyFill="1" applyBorder="1" applyAlignment="1">
      <alignment horizontal="center" vertical="top"/>
    </xf>
    <xf numFmtId="0" fontId="0" fillId="2" borderId="1" xfId="0" applyFill="1" applyBorder="1" applyAlignment="1">
      <alignment horizontal="center" vertical="top"/>
    </xf>
    <xf numFmtId="0" fontId="18" fillId="2" borderId="14" xfId="0" applyFont="1" applyFill="1" applyBorder="1" applyAlignment="1">
      <alignment horizontal="justify" vertical="center"/>
    </xf>
    <xf numFmtId="0" fontId="18" fillId="2" borderId="11" xfId="0" applyFont="1" applyFill="1" applyBorder="1" applyAlignment="1">
      <alignment horizontal="justify" vertical="center"/>
    </xf>
    <xf numFmtId="0" fontId="17" fillId="2" borderId="1" xfId="0" applyFont="1" applyFill="1" applyBorder="1" applyAlignment="1">
      <alignment horizontal="center" vertical="top"/>
    </xf>
    <xf numFmtId="0" fontId="0" fillId="2" borderId="1" xfId="0" applyFill="1" applyBorder="1" applyAlignment="1">
      <alignment horizontal="center"/>
    </xf>
    <xf numFmtId="0" fontId="2" fillId="2" borderId="14" xfId="0" quotePrefix="1" applyFont="1" applyFill="1" applyBorder="1" applyAlignment="1">
      <alignment horizontal="left" wrapText="1"/>
    </xf>
    <xf numFmtId="0" fontId="17" fillId="2" borderId="11" xfId="0" applyFont="1" applyFill="1" applyBorder="1" applyAlignment="1">
      <alignment horizontal="left" wrapText="1"/>
    </xf>
    <xf numFmtId="0" fontId="2" fillId="2" borderId="14" xfId="0" applyFont="1" applyFill="1" applyBorder="1" applyAlignment="1">
      <alignment horizontal="justify" vertical="center"/>
    </xf>
    <xf numFmtId="0" fontId="2" fillId="2" borderId="11" xfId="0" applyFont="1" applyFill="1" applyBorder="1" applyAlignment="1">
      <alignment horizontal="justify" vertical="center"/>
    </xf>
    <xf numFmtId="17" fontId="2" fillId="2" borderId="1" xfId="0" applyNumberFormat="1" applyFont="1" applyFill="1" applyBorder="1" applyAlignment="1">
      <alignment horizontal="center" vertical="top"/>
    </xf>
    <xf numFmtId="0" fontId="2" fillId="2" borderId="1" xfId="0" applyFont="1" applyFill="1" applyBorder="1" applyAlignment="1">
      <alignment horizontal="center" vertical="top"/>
    </xf>
    <xf numFmtId="0" fontId="0" fillId="6" borderId="1" xfId="0" applyFill="1" applyBorder="1" applyAlignment="1">
      <alignment horizontal="center" vertical="top"/>
    </xf>
    <xf numFmtId="0" fontId="2" fillId="2" borderId="1" xfId="0" applyFont="1" applyFill="1" applyBorder="1" applyAlignment="1">
      <alignment horizontal="left" wrapText="1"/>
    </xf>
    <xf numFmtId="17" fontId="17" fillId="2" borderId="1" xfId="0" applyNumberFormat="1" applyFont="1" applyFill="1" applyBorder="1" applyAlignment="1">
      <alignment horizontal="center" vertical="top"/>
    </xf>
    <xf numFmtId="0" fontId="2" fillId="0" borderId="1" xfId="0" applyFont="1" applyFill="1" applyBorder="1" applyAlignment="1">
      <alignment horizontal="center" vertical="top"/>
    </xf>
    <xf numFmtId="0" fontId="2" fillId="6" borderId="1" xfId="0" applyFont="1" applyFill="1" applyBorder="1" applyAlignment="1">
      <alignment horizontal="center" vertical="top"/>
    </xf>
    <xf numFmtId="17" fontId="2" fillId="2" borderId="12" xfId="0" applyNumberFormat="1" applyFont="1" applyFill="1" applyBorder="1" applyAlignment="1">
      <alignment horizontal="center" vertical="top"/>
    </xf>
    <xf numFmtId="17" fontId="2" fillId="2" borderId="20" xfId="0" applyNumberFormat="1" applyFont="1" applyFill="1" applyBorder="1" applyAlignment="1">
      <alignment horizontal="center" vertical="top"/>
    </xf>
    <xf numFmtId="17" fontId="2" fillId="2" borderId="7" xfId="0" applyNumberFormat="1" applyFont="1" applyFill="1" applyBorder="1" applyAlignment="1">
      <alignment horizontal="center" vertical="top"/>
    </xf>
    <xf numFmtId="0" fontId="2" fillId="0" borderId="20" xfId="0" applyFont="1" applyFill="1" applyBorder="1" applyAlignment="1">
      <alignment horizontal="center" vertical="top"/>
    </xf>
    <xf numFmtId="0" fontId="2" fillId="0" borderId="0" xfId="0" applyFont="1" applyFill="1" applyBorder="1" applyAlignment="1">
      <alignment horizontal="center" vertical="top"/>
    </xf>
    <xf numFmtId="0" fontId="2" fillId="2" borderId="11" xfId="0" applyFont="1" applyFill="1" applyBorder="1" applyAlignment="1">
      <alignment horizontal="left" vertical="top"/>
    </xf>
    <xf numFmtId="0" fontId="2" fillId="2" borderId="1" xfId="0" applyFont="1" applyFill="1" applyBorder="1" applyAlignment="1">
      <alignment horizontal="left" vertical="top"/>
    </xf>
    <xf numFmtId="0" fontId="10" fillId="0" borderId="1" xfId="0" applyFont="1" applyFill="1" applyBorder="1" applyAlignment="1">
      <alignment horizontal="center" wrapText="1"/>
    </xf>
    <xf numFmtId="0" fontId="2" fillId="2" borderId="20" xfId="0" applyFont="1" applyFill="1" applyBorder="1" applyAlignment="1">
      <alignment horizontal="left" vertical="top" wrapText="1"/>
    </xf>
    <xf numFmtId="0" fontId="8" fillId="8" borderId="1" xfId="0" applyFont="1" applyFill="1" applyBorder="1" applyAlignment="1">
      <alignment horizontal="left" vertical="top"/>
    </xf>
    <xf numFmtId="0" fontId="8" fillId="9" borderId="14" xfId="0" applyFont="1" applyFill="1" applyBorder="1" applyAlignment="1">
      <alignment horizontal="left" vertical="top"/>
    </xf>
    <xf numFmtId="0" fontId="8" fillId="9" borderId="15" xfId="0" applyFont="1" applyFill="1" applyBorder="1" applyAlignment="1">
      <alignment horizontal="left" vertical="top"/>
    </xf>
    <xf numFmtId="0" fontId="8" fillId="9" borderId="11" xfId="0" applyFont="1" applyFill="1" applyBorder="1" applyAlignment="1">
      <alignment horizontal="left" vertical="top"/>
    </xf>
    <xf numFmtId="0" fontId="8" fillId="0" borderId="1" xfId="0" applyFont="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1" xfId="0" applyFont="1" applyBorder="1" applyAlignment="1">
      <alignment horizontal="center" vertical="top" wrapText="1"/>
    </xf>
    <xf numFmtId="0" fontId="10" fillId="0" borderId="1" xfId="0" applyFont="1" applyFill="1" applyBorder="1" applyAlignment="1">
      <alignment horizontal="center" vertical="top" wrapText="1"/>
    </xf>
    <xf numFmtId="0" fontId="2" fillId="0" borderId="2" xfId="0" applyFont="1" applyFill="1" applyBorder="1" applyAlignment="1">
      <alignment horizontal="center" vertical="top"/>
    </xf>
    <xf numFmtId="0" fontId="2" fillId="0" borderId="16" xfId="0" applyFont="1" applyFill="1" applyBorder="1" applyAlignment="1">
      <alignment horizontal="center" vertical="top"/>
    </xf>
    <xf numFmtId="0" fontId="2" fillId="0" borderId="3" xfId="0" applyFont="1" applyFill="1" applyBorder="1" applyAlignment="1">
      <alignment horizontal="center" vertical="top"/>
    </xf>
    <xf numFmtId="0" fontId="2" fillId="6" borderId="2" xfId="0" applyFont="1" applyFill="1" applyBorder="1" applyAlignment="1">
      <alignment horizontal="center" vertical="top"/>
    </xf>
    <xf numFmtId="0" fontId="2" fillId="6" borderId="16" xfId="0" applyFont="1" applyFill="1" applyBorder="1" applyAlignment="1">
      <alignment horizontal="center" vertical="top"/>
    </xf>
    <xf numFmtId="0" fontId="2" fillId="6" borderId="3" xfId="0" applyFont="1" applyFill="1" applyBorder="1" applyAlignment="1">
      <alignment horizontal="center" vertical="top"/>
    </xf>
    <xf numFmtId="0" fontId="2" fillId="2" borderId="2" xfId="0" applyFont="1" applyFill="1" applyBorder="1" applyAlignment="1">
      <alignment horizontal="center" vertical="top"/>
    </xf>
    <xf numFmtId="0" fontId="2" fillId="2" borderId="16" xfId="0" applyFont="1" applyFill="1" applyBorder="1" applyAlignment="1">
      <alignment horizontal="center" vertical="top"/>
    </xf>
    <xf numFmtId="0" fontId="2" fillId="2" borderId="3" xfId="0" applyFont="1" applyFill="1" applyBorder="1" applyAlignment="1">
      <alignment horizontal="center" vertical="top"/>
    </xf>
    <xf numFmtId="0" fontId="10" fillId="7" borderId="14" xfId="0" applyFont="1" applyFill="1" applyBorder="1" applyAlignment="1">
      <alignment horizontal="left" vertical="top" wrapText="1"/>
    </xf>
    <xf numFmtId="0" fontId="10" fillId="7" borderId="15" xfId="0" applyFont="1" applyFill="1" applyBorder="1" applyAlignment="1">
      <alignment horizontal="left" vertical="top" wrapText="1"/>
    </xf>
    <xf numFmtId="0" fontId="10" fillId="7" borderId="11" xfId="0" applyFont="1" applyFill="1" applyBorder="1" applyAlignment="1">
      <alignment horizontal="left" vertical="top" wrapText="1"/>
    </xf>
    <xf numFmtId="0" fontId="4" fillId="0" borderId="14" xfId="0" applyFont="1" applyFill="1" applyBorder="1" applyAlignment="1">
      <alignment horizontal="center" vertical="top" wrapText="1"/>
    </xf>
    <xf numFmtId="0" fontId="4" fillId="0" borderId="15" xfId="0" applyFont="1" applyFill="1" applyBorder="1" applyAlignment="1">
      <alignment horizontal="center" vertical="top" wrapText="1"/>
    </xf>
    <xf numFmtId="0" fontId="4" fillId="0" borderId="11" xfId="0" applyFont="1" applyFill="1" applyBorder="1" applyAlignment="1">
      <alignment horizontal="center" vertical="top" wrapText="1"/>
    </xf>
    <xf numFmtId="0" fontId="8" fillId="0" borderId="17" xfId="0" applyFont="1" applyBorder="1" applyAlignment="1">
      <alignment horizontal="center" vertical="top" wrapText="1"/>
    </xf>
    <xf numFmtId="0" fontId="8" fillId="0" borderId="18" xfId="0" applyFont="1" applyBorder="1" applyAlignment="1">
      <alignment horizontal="center" vertical="top" wrapText="1"/>
    </xf>
    <xf numFmtId="0" fontId="8" fillId="0" borderId="19" xfId="0" applyFont="1" applyBorder="1" applyAlignment="1">
      <alignment horizontal="center" vertical="top" wrapText="1"/>
    </xf>
    <xf numFmtId="0" fontId="17" fillId="2" borderId="14" xfId="0" applyFont="1" applyFill="1" applyBorder="1" applyAlignment="1">
      <alignment horizontal="left" vertical="top" wrapText="1"/>
    </xf>
    <xf numFmtId="0" fontId="17" fillId="2" borderId="11" xfId="0" applyFont="1" applyFill="1" applyBorder="1" applyAlignment="1">
      <alignment horizontal="left" vertical="top" wrapText="1"/>
    </xf>
    <xf numFmtId="17" fontId="2" fillId="2" borderId="21" xfId="0" applyNumberFormat="1" applyFont="1" applyFill="1" applyBorder="1" applyAlignment="1">
      <alignment horizontal="center" vertical="top"/>
    </xf>
    <xf numFmtId="17" fontId="2" fillId="2" borderId="23" xfId="0" applyNumberFormat="1" applyFont="1" applyFill="1" applyBorder="1" applyAlignment="1">
      <alignment horizontal="center" vertical="top"/>
    </xf>
    <xf numFmtId="17" fontId="2" fillId="2" borderId="22" xfId="0" applyNumberFormat="1" applyFont="1" applyFill="1" applyBorder="1" applyAlignment="1">
      <alignment horizontal="center" vertical="top"/>
    </xf>
    <xf numFmtId="0" fontId="0" fillId="0" borderId="1" xfId="0" applyFill="1" applyBorder="1" applyAlignment="1">
      <alignment horizontal="center" vertical="top"/>
    </xf>
    <xf numFmtId="0" fontId="4" fillId="7" borderId="1" xfId="0" applyFont="1" applyFill="1" applyBorder="1" applyAlignment="1">
      <alignment horizontal="left" wrapText="1"/>
    </xf>
    <xf numFmtId="0" fontId="17" fillId="2" borderId="14" xfId="0" applyFont="1" applyFill="1" applyBorder="1" applyAlignment="1">
      <alignment horizontal="left" wrapText="1"/>
    </xf>
    <xf numFmtId="17" fontId="0" fillId="2" borderId="14" xfId="0" applyNumberFormat="1" applyFill="1" applyBorder="1" applyAlignment="1">
      <alignment horizontal="center" vertical="top"/>
    </xf>
    <xf numFmtId="17" fontId="0" fillId="2" borderId="15" xfId="0" applyNumberFormat="1" applyFill="1" applyBorder="1" applyAlignment="1">
      <alignment horizontal="center" vertical="top"/>
    </xf>
    <xf numFmtId="17" fontId="0" fillId="2" borderId="11" xfId="0" applyNumberFormat="1" applyFill="1" applyBorder="1" applyAlignment="1">
      <alignment horizontal="center" vertical="top"/>
    </xf>
    <xf numFmtId="0" fontId="10" fillId="7" borderId="14" xfId="0" applyFont="1" applyFill="1" applyBorder="1" applyAlignment="1">
      <alignment horizontal="left" wrapText="1"/>
    </xf>
    <xf numFmtId="0" fontId="10" fillId="7" borderId="15" xfId="0" applyFont="1" applyFill="1" applyBorder="1" applyAlignment="1">
      <alignment horizontal="left" wrapText="1"/>
    </xf>
    <xf numFmtId="0" fontId="10" fillId="7" borderId="11" xfId="0" applyFont="1" applyFill="1" applyBorder="1" applyAlignment="1">
      <alignment horizontal="left" wrapText="1"/>
    </xf>
    <xf numFmtId="0" fontId="2" fillId="2" borderId="1"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 xfId="0" applyFont="1" applyFill="1" applyBorder="1" applyAlignment="1">
      <alignment horizontal="center"/>
    </xf>
    <xf numFmtId="164" fontId="2" fillId="2" borderId="1" xfId="0" applyNumberFormat="1" applyFont="1" applyFill="1" applyBorder="1" applyAlignment="1">
      <alignment horizontal="center" vertical="top"/>
    </xf>
    <xf numFmtId="0" fontId="2" fillId="0" borderId="0" xfId="0" applyFont="1" applyAlignment="1">
      <alignment horizontal="left" wrapText="1"/>
    </xf>
    <xf numFmtId="0" fontId="4" fillId="7" borderId="14" xfId="0" applyFont="1" applyFill="1" applyBorder="1" applyAlignment="1">
      <alignment horizontal="left" wrapText="1"/>
    </xf>
    <xf numFmtId="0" fontId="4" fillId="7" borderId="15" xfId="0" applyFont="1" applyFill="1" applyBorder="1" applyAlignment="1">
      <alignment horizontal="left" wrapText="1"/>
    </xf>
    <xf numFmtId="0" fontId="4" fillId="7" borderId="11" xfId="0" applyFont="1" applyFill="1" applyBorder="1" applyAlignment="1">
      <alignment horizontal="left" wrapText="1"/>
    </xf>
    <xf numFmtId="0" fontId="0" fillId="6" borderId="12" xfId="0" applyFill="1" applyBorder="1" applyAlignment="1">
      <alignment horizontal="center" vertical="top"/>
    </xf>
    <xf numFmtId="0" fontId="0" fillId="6" borderId="13" xfId="0" applyFill="1" applyBorder="1" applyAlignment="1">
      <alignment horizontal="center" vertical="top"/>
    </xf>
    <xf numFmtId="0" fontId="0" fillId="6" borderId="21" xfId="0" applyFill="1" applyBorder="1" applyAlignment="1">
      <alignment horizontal="center" vertical="top"/>
    </xf>
    <xf numFmtId="0" fontId="2" fillId="10" borderId="14" xfId="0" applyFont="1" applyFill="1" applyBorder="1" applyAlignment="1">
      <alignment horizontal="left" vertical="top" wrapText="1"/>
    </xf>
    <xf numFmtId="0" fontId="2" fillId="10" borderId="11" xfId="0" applyFont="1" applyFill="1" applyBorder="1" applyAlignment="1">
      <alignment horizontal="left" vertical="top" wrapText="1"/>
    </xf>
    <xf numFmtId="0" fontId="4" fillId="0" borderId="1" xfId="0" applyFont="1" applyFill="1" applyBorder="1" applyAlignment="1">
      <alignment horizontal="center" vertical="top" wrapText="1"/>
    </xf>
    <xf numFmtId="164" fontId="0" fillId="2" borderId="14" xfId="0" applyNumberFormat="1" applyFill="1" applyBorder="1" applyAlignment="1">
      <alignment horizontal="center" vertical="top"/>
    </xf>
    <xf numFmtId="164" fontId="0" fillId="2" borderId="15" xfId="0" applyNumberFormat="1" applyFill="1" applyBorder="1" applyAlignment="1">
      <alignment horizontal="center" vertical="top"/>
    </xf>
    <xf numFmtId="164" fontId="0" fillId="2" borderId="11" xfId="0" applyNumberFormat="1" applyFill="1" applyBorder="1" applyAlignment="1">
      <alignment horizontal="center" vertical="top"/>
    </xf>
    <xf numFmtId="0" fontId="2" fillId="10" borderId="12" xfId="0" applyFont="1" applyFill="1" applyBorder="1" applyAlignment="1">
      <alignment horizontal="left" vertical="top" wrapText="1"/>
    </xf>
    <xf numFmtId="0" fontId="2" fillId="10" borderId="7" xfId="0" applyFont="1" applyFill="1" applyBorder="1" applyAlignment="1">
      <alignment horizontal="left" vertical="top" wrapText="1"/>
    </xf>
    <xf numFmtId="0" fontId="2" fillId="10" borderId="21" xfId="0" applyFont="1" applyFill="1" applyBorder="1" applyAlignment="1">
      <alignment horizontal="left" vertical="top" wrapText="1"/>
    </xf>
    <xf numFmtId="0" fontId="2" fillId="10" borderId="22" xfId="0" applyFont="1" applyFill="1" applyBorder="1" applyAlignment="1">
      <alignment horizontal="left" vertical="top" wrapText="1"/>
    </xf>
    <xf numFmtId="164" fontId="0" fillId="2" borderId="12" xfId="0" applyNumberFormat="1" applyFill="1" applyBorder="1" applyAlignment="1">
      <alignment horizontal="center" vertical="top"/>
    </xf>
    <xf numFmtId="164" fontId="0" fillId="2" borderId="20" xfId="0" applyNumberFormat="1" applyFill="1" applyBorder="1" applyAlignment="1">
      <alignment horizontal="center" vertical="top"/>
    </xf>
    <xf numFmtId="164" fontId="0" fillId="2" borderId="7" xfId="0" applyNumberFormat="1" applyFill="1" applyBorder="1" applyAlignment="1">
      <alignment horizontal="center" vertical="top"/>
    </xf>
    <xf numFmtId="164" fontId="0" fillId="2" borderId="21" xfId="0" applyNumberFormat="1" applyFill="1" applyBorder="1" applyAlignment="1">
      <alignment horizontal="center" vertical="top"/>
    </xf>
    <xf numFmtId="164" fontId="0" fillId="2" borderId="23" xfId="0" applyNumberFormat="1" applyFill="1" applyBorder="1" applyAlignment="1">
      <alignment horizontal="center" vertical="top"/>
    </xf>
    <xf numFmtId="164" fontId="0" fillId="2" borderId="22" xfId="0" applyNumberFormat="1" applyFill="1" applyBorder="1" applyAlignment="1">
      <alignment horizontal="center" vertical="top"/>
    </xf>
    <xf numFmtId="0" fontId="2" fillId="2" borderId="1" xfId="0" applyFont="1" applyFill="1" applyBorder="1" applyAlignment="1">
      <alignment vertical="top" wrapText="1"/>
    </xf>
    <xf numFmtId="0" fontId="2" fillId="2" borderId="14" xfId="0" applyFont="1" applyFill="1" applyBorder="1" applyAlignment="1">
      <alignment vertical="top" wrapText="1"/>
    </xf>
    <xf numFmtId="0" fontId="2" fillId="2" borderId="11" xfId="0" applyFont="1" applyFill="1" applyBorder="1" applyAlignment="1">
      <alignment vertical="top" wrapText="1"/>
    </xf>
    <xf numFmtId="0" fontId="2" fillId="6" borderId="12" xfId="0" applyFont="1" applyFill="1" applyBorder="1" applyAlignment="1">
      <alignment horizontal="center" vertical="top"/>
    </xf>
    <xf numFmtId="0" fontId="2" fillId="6" borderId="13" xfId="0" applyFont="1" applyFill="1" applyBorder="1" applyAlignment="1">
      <alignment horizontal="center" vertical="top"/>
    </xf>
    <xf numFmtId="0" fontId="2" fillId="2" borderId="7" xfId="0" applyFont="1" applyFill="1" applyBorder="1" applyAlignment="1">
      <alignment horizontal="center" vertical="top"/>
    </xf>
    <xf numFmtId="0" fontId="2" fillId="2" borderId="8" xfId="0" applyFont="1" applyFill="1" applyBorder="1" applyAlignment="1">
      <alignment horizontal="center" vertical="top"/>
    </xf>
  </cellXfs>
  <cellStyles count="1">
    <cellStyle name="Normale" xfId="0" builtinId="0"/>
  </cellStyles>
  <dxfs count="44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iuseppe.indorante/AppData/Local/Microsoft/Windows/Temporary%20Internet%20Files/Content.Outlook/IRTOX8N1/Riscontri%20dei%20dip%20_valutazione/Area%203%20IMT%20RS_fraud_risk_assessment_bozza_v.%2002%20(Strumento%20precompila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elezione del candidato"/>
      <sheetName val=" SR1 "/>
      <sheetName val="SR2"/>
      <sheetName val="SR3"/>
      <sheetName val="SRX"/>
      <sheetName val="2. Attuazione e verifica"/>
      <sheetName val="IR1"/>
      <sheetName val="IR2"/>
      <sheetName val="IR3"/>
      <sheetName val="IR4"/>
      <sheetName val="IR5"/>
      <sheetName val="IR6"/>
      <sheetName val="IR7"/>
      <sheetName val="IR8"/>
      <sheetName val="IR9"/>
      <sheetName val="IR10"/>
      <sheetName val="IR11"/>
      <sheetName val="IRXX"/>
      <sheetName val="3. Certificazione e pagamenti"/>
      <sheetName val="CR1"/>
      <sheetName val="CR2"/>
      <sheetName val="CR3"/>
      <sheetName val="CR4"/>
      <sheetName val="CRX"/>
      <sheetName val="4. Aggiudicazione diretta"/>
      <sheetName val="PR1"/>
      <sheetName val="PR2"/>
      <sheetName val="PR3"/>
      <sheetName val="PRX"/>
      <sheetName val="Foglio1"/>
    </sheetNames>
    <sheetDataSet>
      <sheetData sheetId="0">
        <row r="6">
          <cell r="A6" t="str">
            <v>SR1</v>
          </cell>
          <cell r="B6" t="str">
            <v>Conflitti di interesse nel comitato di valutazione</v>
          </cell>
          <cell r="D6" t="str">
            <v>Autorità di gestione e beneficiari</v>
          </cell>
          <cell r="E6" t="str">
            <v>Interno / Collusione</v>
          </cell>
          <cell r="F6" t="str">
            <v>Y</v>
          </cell>
        </row>
        <row r="7">
          <cell r="A7" t="str">
            <v>SR2</v>
          </cell>
          <cell r="B7" t="str">
            <v>False dichiarazioni da parte dei candidati</v>
          </cell>
          <cell r="D7" t="str">
            <v>Beneficiari</v>
          </cell>
          <cell r="E7" t="str">
            <v>Esterno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6"/>
  <sheetViews>
    <sheetView view="pageBreakPreview" zoomScale="60" zoomScaleNormal="70" zoomScalePageLayoutView="70" workbookViewId="0">
      <selection activeCell="M8" sqref="M8"/>
    </sheetView>
  </sheetViews>
  <sheetFormatPr defaultColWidth="8.81640625" defaultRowHeight="15.5" x14ac:dyDescent="0.35"/>
  <cols>
    <col min="1" max="1" width="12.26953125" style="84" customWidth="1"/>
    <col min="2" max="2" width="33.7265625" style="85" customWidth="1"/>
    <col min="3" max="3" width="51.453125" style="85" customWidth="1"/>
    <col min="4" max="4" width="31.81640625" style="94" bestFit="1" customWidth="1"/>
    <col min="5" max="5" width="17.81640625" style="94" bestFit="1" customWidth="1"/>
    <col min="6" max="6" width="15.54296875" style="22" customWidth="1"/>
    <col min="7" max="7" width="68.453125" style="22" customWidth="1"/>
    <col min="8" max="9" width="8.81640625" style="22" customWidth="1"/>
    <col min="10" max="10" width="13.1796875" style="22" customWidth="1"/>
    <col min="11" max="16384" width="8.81640625" style="22"/>
  </cols>
  <sheetData>
    <row r="1" spans="1:7" x14ac:dyDescent="0.35">
      <c r="C1" s="86"/>
      <c r="D1" s="86"/>
      <c r="E1" s="86"/>
    </row>
    <row r="2" spans="1:7" ht="25" x14ac:dyDescent="0.5">
      <c r="A2" s="87" t="s">
        <v>401</v>
      </c>
      <c r="C2" s="86"/>
      <c r="D2" s="86"/>
      <c r="E2" s="86"/>
    </row>
    <row r="3" spans="1:7" x14ac:dyDescent="0.35">
      <c r="C3" s="86"/>
      <c r="D3" s="86"/>
      <c r="E3" s="86"/>
    </row>
    <row r="4" spans="1:7" s="26" customFormat="1" ht="38.25" customHeight="1" x14ac:dyDescent="0.5">
      <c r="A4" s="161" t="s">
        <v>402</v>
      </c>
      <c r="B4" s="162"/>
      <c r="C4" s="162"/>
      <c r="D4" s="162"/>
      <c r="E4" s="162"/>
      <c r="F4" s="162"/>
      <c r="G4" s="163"/>
    </row>
    <row r="5" spans="1:7" s="27" customFormat="1" ht="93" x14ac:dyDescent="0.35">
      <c r="A5" s="81" t="s">
        <v>403</v>
      </c>
      <c r="B5" s="81" t="s">
        <v>404</v>
      </c>
      <c r="C5" s="81" t="s">
        <v>405</v>
      </c>
      <c r="D5" s="81" t="s">
        <v>406</v>
      </c>
      <c r="E5" s="81" t="s">
        <v>407</v>
      </c>
      <c r="F5" s="88" t="s">
        <v>359</v>
      </c>
      <c r="G5" s="88" t="s">
        <v>408</v>
      </c>
    </row>
    <row r="6" spans="1:7" ht="94.5" customHeight="1" x14ac:dyDescent="0.25">
      <c r="A6" s="89" t="s">
        <v>409</v>
      </c>
      <c r="B6" s="39" t="s">
        <v>371</v>
      </c>
      <c r="C6" s="90" t="s">
        <v>494</v>
      </c>
      <c r="D6" s="95" t="s">
        <v>410</v>
      </c>
      <c r="E6" s="95" t="s">
        <v>411</v>
      </c>
      <c r="F6" s="80" t="s">
        <v>23</v>
      </c>
      <c r="G6" s="91"/>
    </row>
    <row r="7" spans="1:7" ht="76.5" customHeight="1" x14ac:dyDescent="0.25">
      <c r="A7" s="89" t="s">
        <v>412</v>
      </c>
      <c r="B7" s="39" t="s">
        <v>413</v>
      </c>
      <c r="C7" s="39" t="s">
        <v>493</v>
      </c>
      <c r="D7" s="95" t="s">
        <v>414</v>
      </c>
      <c r="E7" s="95" t="s">
        <v>415</v>
      </c>
      <c r="F7" s="80" t="s">
        <v>23</v>
      </c>
      <c r="G7" s="91"/>
    </row>
    <row r="8" spans="1:7" ht="43.5" customHeight="1" x14ac:dyDescent="0.25">
      <c r="A8" s="96" t="s">
        <v>416</v>
      </c>
      <c r="B8" s="43" t="s">
        <v>417</v>
      </c>
      <c r="C8" s="43" t="s">
        <v>353</v>
      </c>
      <c r="D8" s="97" t="s">
        <v>414</v>
      </c>
      <c r="E8" s="97" t="s">
        <v>415</v>
      </c>
      <c r="F8" s="83" t="s">
        <v>23</v>
      </c>
      <c r="G8" s="91"/>
    </row>
    <row r="9" spans="1:7" s="93" customFormat="1" x14ac:dyDescent="0.35">
      <c r="A9" s="92"/>
      <c r="B9" s="86"/>
      <c r="C9" s="86"/>
      <c r="D9" s="86"/>
      <c r="E9" s="86"/>
    </row>
    <row r="10" spans="1:7" s="93" customFormat="1" x14ac:dyDescent="0.35">
      <c r="A10" s="92"/>
      <c r="B10" s="86"/>
      <c r="C10" s="86"/>
      <c r="D10" s="86"/>
      <c r="E10" s="86"/>
    </row>
    <row r="11" spans="1:7" s="93" customFormat="1" x14ac:dyDescent="0.35">
      <c r="A11" s="92"/>
      <c r="B11" s="86"/>
      <c r="C11" s="86"/>
      <c r="D11" s="86"/>
      <c r="E11" s="86"/>
    </row>
    <row r="12" spans="1:7" s="93" customFormat="1" x14ac:dyDescent="0.35">
      <c r="A12" s="92"/>
      <c r="B12" s="86"/>
      <c r="C12" s="86"/>
      <c r="D12" s="86"/>
      <c r="E12" s="86"/>
    </row>
    <row r="13" spans="1:7" s="93" customFormat="1" x14ac:dyDescent="0.35">
      <c r="A13" s="92"/>
      <c r="B13" s="86"/>
      <c r="C13" s="86"/>
      <c r="D13" s="86"/>
      <c r="E13" s="86"/>
    </row>
    <row r="14" spans="1:7" s="93" customFormat="1" x14ac:dyDescent="0.35">
      <c r="A14" s="92"/>
      <c r="B14" s="86"/>
      <c r="C14" s="86"/>
      <c r="D14" s="86"/>
      <c r="E14" s="86"/>
    </row>
    <row r="15" spans="1:7" s="93" customFormat="1" x14ac:dyDescent="0.35">
      <c r="A15" s="92"/>
      <c r="B15" s="86"/>
      <c r="C15" s="86"/>
      <c r="D15" s="86"/>
      <c r="E15" s="86"/>
    </row>
    <row r="16" spans="1:7" s="93" customFormat="1" x14ac:dyDescent="0.35">
      <c r="A16" s="92"/>
      <c r="B16" s="86"/>
      <c r="C16" s="86"/>
      <c r="D16" s="86"/>
      <c r="E16" s="86"/>
    </row>
    <row r="17" spans="1:6" s="93" customFormat="1" x14ac:dyDescent="0.35">
      <c r="A17" s="92"/>
      <c r="B17" s="86"/>
      <c r="C17" s="86"/>
      <c r="D17" s="86"/>
      <c r="E17" s="86"/>
    </row>
    <row r="18" spans="1:6" s="93" customFormat="1" x14ac:dyDescent="0.35">
      <c r="A18" s="92"/>
      <c r="B18" s="86"/>
      <c r="C18" s="86"/>
      <c r="D18" s="86"/>
      <c r="E18" s="86"/>
    </row>
    <row r="19" spans="1:6" s="93" customFormat="1" x14ac:dyDescent="0.35">
      <c r="A19" s="92"/>
      <c r="B19" s="86"/>
      <c r="C19" s="86"/>
      <c r="D19" s="86"/>
      <c r="E19" s="86"/>
    </row>
    <row r="20" spans="1:6" s="93" customFormat="1" x14ac:dyDescent="0.35">
      <c r="A20" s="92"/>
      <c r="B20" s="86"/>
      <c r="C20" s="86"/>
      <c r="D20" s="86"/>
      <c r="E20" s="86"/>
    </row>
    <row r="21" spans="1:6" s="93" customFormat="1" x14ac:dyDescent="0.35">
      <c r="A21" s="92"/>
      <c r="B21" s="86"/>
      <c r="C21" s="86"/>
      <c r="D21" s="86"/>
      <c r="E21" s="86"/>
    </row>
    <row r="22" spans="1:6" s="93" customFormat="1" x14ac:dyDescent="0.35">
      <c r="A22" s="92"/>
      <c r="B22" s="86"/>
      <c r="C22" s="86"/>
      <c r="D22" s="86"/>
      <c r="E22" s="86"/>
    </row>
    <row r="23" spans="1:6" s="93" customFormat="1" x14ac:dyDescent="0.35">
      <c r="A23" s="92"/>
      <c r="B23" s="86"/>
      <c r="C23" s="86"/>
      <c r="D23" s="86"/>
      <c r="E23" s="86"/>
    </row>
    <row r="24" spans="1:6" s="93" customFormat="1" x14ac:dyDescent="0.35">
      <c r="A24" s="92"/>
      <c r="B24" s="86"/>
      <c r="C24" s="86"/>
      <c r="D24" s="86"/>
      <c r="E24" s="86"/>
    </row>
    <row r="25" spans="1:6" s="93" customFormat="1" x14ac:dyDescent="0.35">
      <c r="A25" s="92"/>
      <c r="B25" s="86"/>
      <c r="C25" s="86"/>
      <c r="D25" s="86"/>
      <c r="E25" s="86"/>
    </row>
    <row r="26" spans="1:6" s="93" customFormat="1" x14ac:dyDescent="0.35">
      <c r="A26" s="92"/>
      <c r="B26" s="86"/>
      <c r="C26" s="86"/>
      <c r="D26" s="86"/>
      <c r="E26" s="86"/>
    </row>
    <row r="27" spans="1:6" s="93" customFormat="1" x14ac:dyDescent="0.35">
      <c r="A27" s="92"/>
      <c r="B27" s="86"/>
      <c r="C27" s="86"/>
      <c r="D27" s="86"/>
      <c r="E27" s="86"/>
    </row>
    <row r="28" spans="1:6" s="93" customFormat="1" x14ac:dyDescent="0.35">
      <c r="A28" s="92"/>
      <c r="B28" s="86"/>
      <c r="C28" s="86"/>
      <c r="D28" s="86"/>
      <c r="E28" s="86"/>
    </row>
    <row r="29" spans="1:6" s="93" customFormat="1" x14ac:dyDescent="0.35">
      <c r="A29" s="92"/>
      <c r="B29" s="86"/>
      <c r="C29" s="86"/>
      <c r="D29" s="86"/>
      <c r="E29" s="86"/>
    </row>
    <row r="30" spans="1:6" s="93" customFormat="1" x14ac:dyDescent="0.35">
      <c r="A30" s="92"/>
      <c r="B30" s="86"/>
      <c r="C30" s="86"/>
      <c r="D30" s="86"/>
      <c r="E30" s="86"/>
    </row>
    <row r="31" spans="1:6" s="93" customFormat="1" x14ac:dyDescent="0.35">
      <c r="A31" s="92"/>
      <c r="B31" s="86"/>
      <c r="C31" s="86"/>
      <c r="D31" s="86"/>
      <c r="E31" s="86"/>
    </row>
    <row r="32" spans="1:6" s="93" customFormat="1" hidden="1" x14ac:dyDescent="0.35">
      <c r="A32" s="92"/>
      <c r="B32" s="86"/>
      <c r="C32" s="86"/>
      <c r="D32" s="86"/>
      <c r="E32" s="86"/>
      <c r="F32" s="93" t="s">
        <v>247</v>
      </c>
    </row>
    <row r="33" spans="1:6" s="93" customFormat="1" hidden="1" x14ac:dyDescent="0.35">
      <c r="A33" s="92"/>
      <c r="B33" s="86"/>
      <c r="C33" s="86"/>
      <c r="D33" s="86"/>
      <c r="E33" s="86"/>
      <c r="F33" s="93" t="s">
        <v>248</v>
      </c>
    </row>
    <row r="34" spans="1:6" s="93" customFormat="1" x14ac:dyDescent="0.35">
      <c r="A34" s="92"/>
      <c r="B34" s="86"/>
      <c r="C34" s="86"/>
      <c r="D34" s="86"/>
      <c r="E34" s="86"/>
    </row>
    <row r="35" spans="1:6" s="93" customFormat="1" x14ac:dyDescent="0.35">
      <c r="A35" s="92"/>
      <c r="B35" s="86"/>
      <c r="C35" s="86"/>
      <c r="D35" s="86"/>
      <c r="E35" s="86"/>
    </row>
    <row r="36" spans="1:6" s="93" customFormat="1" x14ac:dyDescent="0.35">
      <c r="A36" s="92"/>
      <c r="B36" s="86"/>
      <c r="C36" s="86"/>
      <c r="D36" s="86"/>
      <c r="E36" s="86"/>
    </row>
    <row r="37" spans="1:6" s="93" customFormat="1" x14ac:dyDescent="0.35">
      <c r="A37" s="92"/>
      <c r="B37" s="86"/>
      <c r="C37" s="86"/>
      <c r="D37" s="86"/>
      <c r="E37" s="86"/>
    </row>
    <row r="38" spans="1:6" s="93" customFormat="1" x14ac:dyDescent="0.35">
      <c r="A38" s="92"/>
      <c r="B38" s="86"/>
      <c r="C38" s="86"/>
      <c r="D38" s="86"/>
      <c r="E38" s="86"/>
    </row>
    <row r="39" spans="1:6" s="93" customFormat="1" x14ac:dyDescent="0.35">
      <c r="A39" s="92"/>
      <c r="B39" s="86"/>
      <c r="C39" s="86"/>
      <c r="D39" s="86"/>
      <c r="E39" s="86"/>
    </row>
    <row r="40" spans="1:6" s="93" customFormat="1" x14ac:dyDescent="0.35">
      <c r="A40" s="92"/>
      <c r="B40" s="86"/>
      <c r="C40" s="86"/>
      <c r="D40" s="86"/>
      <c r="E40" s="86"/>
    </row>
    <row r="41" spans="1:6" s="93" customFormat="1" x14ac:dyDescent="0.35">
      <c r="A41" s="92"/>
      <c r="B41" s="86"/>
      <c r="C41" s="86"/>
      <c r="D41" s="86"/>
      <c r="E41" s="86"/>
    </row>
    <row r="42" spans="1:6" s="93" customFormat="1" x14ac:dyDescent="0.35">
      <c r="A42" s="92"/>
      <c r="B42" s="86"/>
      <c r="C42" s="86"/>
      <c r="D42" s="86"/>
      <c r="E42" s="86"/>
    </row>
    <row r="43" spans="1:6" s="93" customFormat="1" x14ac:dyDescent="0.35">
      <c r="A43" s="92"/>
      <c r="B43" s="86"/>
      <c r="C43" s="86"/>
      <c r="D43" s="86"/>
      <c r="E43" s="86"/>
    </row>
    <row r="44" spans="1:6" s="93" customFormat="1" x14ac:dyDescent="0.35">
      <c r="A44" s="92"/>
      <c r="B44" s="86"/>
      <c r="C44" s="86"/>
      <c r="D44" s="86"/>
      <c r="E44" s="86"/>
    </row>
    <row r="45" spans="1:6" s="93" customFormat="1" x14ac:dyDescent="0.35">
      <c r="A45" s="92"/>
      <c r="B45" s="86"/>
      <c r="C45" s="86"/>
      <c r="D45" s="86"/>
      <c r="E45" s="86"/>
    </row>
    <row r="46" spans="1:6" s="93" customFormat="1" x14ac:dyDescent="0.35">
      <c r="A46" s="92"/>
      <c r="B46" s="86"/>
      <c r="C46" s="86"/>
      <c r="D46" s="86"/>
      <c r="E46" s="86"/>
    </row>
    <row r="47" spans="1:6" s="93" customFormat="1" x14ac:dyDescent="0.35">
      <c r="A47" s="92"/>
      <c r="B47" s="86"/>
      <c r="C47" s="86"/>
      <c r="D47" s="86"/>
      <c r="E47" s="86"/>
    </row>
    <row r="48" spans="1:6" s="93" customFormat="1" ht="15.75" hidden="1" customHeight="1" x14ac:dyDescent="0.35">
      <c r="A48" s="92"/>
      <c r="B48" s="86"/>
      <c r="C48" s="86"/>
      <c r="D48" s="86"/>
      <c r="E48" s="86"/>
    </row>
    <row r="49" spans="1:5" s="93" customFormat="1" ht="15.75" hidden="1" customHeight="1" x14ac:dyDescent="0.35">
      <c r="A49" s="92"/>
      <c r="B49" s="86"/>
      <c r="C49" s="86"/>
      <c r="D49" s="86"/>
      <c r="E49" s="86"/>
    </row>
    <row r="50" spans="1:5" s="93" customFormat="1" ht="15.75" hidden="1" customHeight="1" x14ac:dyDescent="0.35">
      <c r="A50" s="92"/>
      <c r="B50" s="86"/>
      <c r="C50" s="86"/>
      <c r="D50" s="86"/>
      <c r="E50" s="86"/>
    </row>
    <row r="51" spans="1:5" s="93" customFormat="1" ht="15.75" hidden="1" customHeight="1" x14ac:dyDescent="0.35">
      <c r="A51" s="92"/>
      <c r="B51" s="86"/>
      <c r="C51" s="86"/>
      <c r="D51" s="86"/>
      <c r="E51" s="86"/>
    </row>
    <row r="52" spans="1:5" s="93" customFormat="1" ht="15.75" hidden="1" customHeight="1" x14ac:dyDescent="0.35">
      <c r="A52" s="92"/>
      <c r="B52" s="86"/>
      <c r="C52" s="86"/>
      <c r="D52" s="86"/>
      <c r="E52" s="86"/>
    </row>
    <row r="53" spans="1:5" s="93" customFormat="1" ht="15.75" hidden="1" customHeight="1" x14ac:dyDescent="0.35">
      <c r="A53" s="92"/>
      <c r="B53" s="86"/>
      <c r="C53" s="86"/>
      <c r="D53" s="86"/>
      <c r="E53" s="86"/>
    </row>
    <row r="54" spans="1:5" s="93" customFormat="1" ht="15.75" hidden="1" customHeight="1" x14ac:dyDescent="0.35">
      <c r="A54" s="92"/>
      <c r="B54" s="86"/>
      <c r="C54" s="86"/>
      <c r="D54" s="86"/>
      <c r="E54" s="86"/>
    </row>
    <row r="55" spans="1:5" s="93" customFormat="1" ht="15.75" hidden="1" customHeight="1" x14ac:dyDescent="0.35">
      <c r="A55" s="92"/>
      <c r="B55" s="86"/>
      <c r="C55" s="86"/>
      <c r="D55" s="86"/>
      <c r="E55" s="86"/>
    </row>
    <row r="56" spans="1:5" s="93" customFormat="1" ht="15.75" hidden="1" customHeight="1" x14ac:dyDescent="0.35">
      <c r="A56" s="92"/>
      <c r="B56" s="86"/>
      <c r="C56" s="86"/>
      <c r="D56" s="86"/>
      <c r="E56" s="86"/>
    </row>
    <row r="57" spans="1:5" s="93" customFormat="1" ht="15.75" hidden="1" customHeight="1" x14ac:dyDescent="0.35">
      <c r="A57" s="92"/>
      <c r="B57" s="86"/>
      <c r="C57" s="86"/>
      <c r="D57" s="86"/>
      <c r="E57" s="86"/>
    </row>
    <row r="58" spans="1:5" s="93" customFormat="1" ht="15.75" hidden="1" customHeight="1" x14ac:dyDescent="0.35">
      <c r="A58" s="92"/>
      <c r="B58" s="86"/>
      <c r="C58" s="86"/>
      <c r="D58" s="86"/>
      <c r="E58" s="86"/>
    </row>
    <row r="59" spans="1:5" s="93" customFormat="1" ht="15.75" hidden="1" customHeight="1" x14ac:dyDescent="0.35">
      <c r="A59" s="92"/>
      <c r="B59" s="86"/>
      <c r="C59" s="86"/>
      <c r="D59" s="86"/>
      <c r="E59" s="86"/>
    </row>
    <row r="60" spans="1:5" s="93" customFormat="1" ht="15.75" hidden="1" customHeight="1" x14ac:dyDescent="0.35">
      <c r="A60" s="92"/>
      <c r="B60" s="86"/>
      <c r="C60" s="86"/>
      <c r="D60" s="86"/>
      <c r="E60" s="86"/>
    </row>
    <row r="61" spans="1:5" s="93" customFormat="1" ht="15.75" hidden="1" customHeight="1" x14ac:dyDescent="0.35">
      <c r="A61" s="92"/>
      <c r="B61" s="86"/>
      <c r="C61" s="86"/>
      <c r="D61" s="86"/>
      <c r="E61" s="86"/>
    </row>
    <row r="62" spans="1:5" s="93" customFormat="1" ht="15.75" hidden="1" customHeight="1" x14ac:dyDescent="0.35">
      <c r="A62" s="92"/>
      <c r="B62" s="86"/>
      <c r="C62" s="86"/>
      <c r="D62" s="86"/>
      <c r="E62" s="86"/>
    </row>
    <row r="63" spans="1:5" s="93" customFormat="1" ht="15.75" hidden="1" customHeight="1" x14ac:dyDescent="0.35">
      <c r="A63" s="92"/>
      <c r="B63" s="86"/>
      <c r="C63" s="86"/>
      <c r="D63" s="86"/>
      <c r="E63" s="86"/>
    </row>
    <row r="64" spans="1:5" s="93" customFormat="1" ht="15.75" hidden="1" customHeight="1" x14ac:dyDescent="0.35">
      <c r="A64" s="92"/>
      <c r="B64" s="86"/>
      <c r="C64" s="86"/>
      <c r="D64" s="86"/>
      <c r="E64" s="86"/>
    </row>
    <row r="65" spans="1:5" s="93" customFormat="1" ht="15.75" hidden="1" customHeight="1" x14ac:dyDescent="0.35">
      <c r="A65" s="92"/>
      <c r="B65" s="86"/>
      <c r="C65" s="86"/>
      <c r="D65" s="86"/>
      <c r="E65" s="86"/>
    </row>
    <row r="66" spans="1:5" s="93" customFormat="1" ht="15.75" hidden="1" customHeight="1" x14ac:dyDescent="0.35">
      <c r="A66" s="92"/>
      <c r="B66" s="86"/>
      <c r="C66" s="86"/>
      <c r="D66" s="86"/>
      <c r="E66" s="86"/>
    </row>
    <row r="67" spans="1:5" s="93" customFormat="1" ht="15.75" hidden="1" customHeight="1" x14ac:dyDescent="0.35">
      <c r="A67" s="92"/>
      <c r="B67" s="86"/>
      <c r="C67" s="86"/>
      <c r="D67" s="86"/>
      <c r="E67" s="86"/>
    </row>
    <row r="68" spans="1:5" s="93" customFormat="1" ht="15.75" hidden="1" customHeight="1" x14ac:dyDescent="0.35">
      <c r="A68" s="92"/>
      <c r="B68" s="86"/>
      <c r="C68" s="86"/>
      <c r="D68" s="86"/>
      <c r="E68" s="86"/>
    </row>
    <row r="69" spans="1:5" s="93" customFormat="1" ht="15.75" hidden="1" customHeight="1" x14ac:dyDescent="0.35">
      <c r="A69" s="92"/>
      <c r="B69" s="86"/>
      <c r="C69" s="86"/>
      <c r="D69" s="86"/>
      <c r="E69" s="86"/>
    </row>
    <row r="70" spans="1:5" s="93" customFormat="1" x14ac:dyDescent="0.35">
      <c r="A70" s="92"/>
      <c r="B70" s="86"/>
      <c r="C70" s="86"/>
      <c r="D70" s="86"/>
      <c r="E70" s="86"/>
    </row>
    <row r="71" spans="1:5" s="93" customFormat="1" x14ac:dyDescent="0.35">
      <c r="A71" s="92"/>
      <c r="B71" s="86"/>
      <c r="C71" s="86"/>
      <c r="D71" s="86"/>
      <c r="E71" s="86"/>
    </row>
    <row r="72" spans="1:5" s="93" customFormat="1" x14ac:dyDescent="0.35">
      <c r="A72" s="92"/>
      <c r="B72" s="86"/>
      <c r="C72" s="86"/>
      <c r="D72" s="86"/>
      <c r="E72" s="86"/>
    </row>
    <row r="73" spans="1:5" s="93" customFormat="1" x14ac:dyDescent="0.35">
      <c r="A73" s="92"/>
      <c r="B73" s="86"/>
      <c r="C73" s="86"/>
      <c r="D73" s="86"/>
      <c r="E73" s="86"/>
    </row>
    <row r="74" spans="1:5" s="93" customFormat="1" x14ac:dyDescent="0.35">
      <c r="A74" s="92"/>
      <c r="B74" s="86"/>
      <c r="C74" s="86"/>
      <c r="D74" s="86"/>
      <c r="E74" s="86"/>
    </row>
    <row r="75" spans="1:5" s="93" customFormat="1" x14ac:dyDescent="0.35">
      <c r="A75" s="92"/>
      <c r="B75" s="86"/>
      <c r="C75" s="86"/>
      <c r="D75" s="86"/>
      <c r="E75" s="86"/>
    </row>
    <row r="76" spans="1:5" s="93" customFormat="1" x14ac:dyDescent="0.35">
      <c r="A76" s="92"/>
      <c r="B76" s="86"/>
      <c r="C76" s="86"/>
      <c r="D76" s="86"/>
      <c r="E76" s="86"/>
    </row>
    <row r="77" spans="1:5" s="93" customFormat="1" x14ac:dyDescent="0.35">
      <c r="A77" s="92"/>
      <c r="B77" s="86"/>
      <c r="C77" s="86"/>
      <c r="D77" s="86"/>
      <c r="E77" s="86"/>
    </row>
    <row r="78" spans="1:5" s="93" customFormat="1" x14ac:dyDescent="0.35">
      <c r="A78" s="92"/>
      <c r="B78" s="86"/>
      <c r="C78" s="86"/>
      <c r="D78" s="86"/>
      <c r="E78" s="86"/>
    </row>
    <row r="79" spans="1:5" s="93" customFormat="1" x14ac:dyDescent="0.35">
      <c r="A79" s="92"/>
      <c r="B79" s="86"/>
      <c r="C79" s="86"/>
      <c r="D79" s="86"/>
      <c r="E79" s="86"/>
    </row>
    <row r="80" spans="1:5" s="93" customFormat="1" x14ac:dyDescent="0.35">
      <c r="A80" s="92"/>
      <c r="B80" s="86"/>
      <c r="C80" s="86"/>
      <c r="D80" s="86"/>
      <c r="E80" s="86"/>
    </row>
    <row r="81" spans="1:5" s="93" customFormat="1" x14ac:dyDescent="0.35">
      <c r="A81" s="92"/>
      <c r="B81" s="86"/>
      <c r="C81" s="86"/>
      <c r="D81" s="86"/>
      <c r="E81" s="86"/>
    </row>
    <row r="82" spans="1:5" s="93" customFormat="1" x14ac:dyDescent="0.35">
      <c r="A82" s="92"/>
      <c r="B82" s="86"/>
      <c r="C82" s="86"/>
      <c r="D82" s="86"/>
      <c r="E82" s="86"/>
    </row>
    <row r="83" spans="1:5" s="93" customFormat="1" x14ac:dyDescent="0.35">
      <c r="A83" s="92"/>
      <c r="B83" s="86"/>
      <c r="C83" s="86"/>
      <c r="D83" s="86"/>
      <c r="E83" s="86"/>
    </row>
    <row r="84" spans="1:5" s="93" customFormat="1" x14ac:dyDescent="0.35">
      <c r="A84" s="92"/>
      <c r="B84" s="86"/>
      <c r="C84" s="86"/>
      <c r="D84" s="86"/>
      <c r="E84" s="86"/>
    </row>
    <row r="85" spans="1:5" s="93" customFormat="1" x14ac:dyDescent="0.35">
      <c r="A85" s="92"/>
      <c r="B85" s="86"/>
      <c r="C85" s="86"/>
      <c r="D85" s="86"/>
      <c r="E85" s="86"/>
    </row>
    <row r="86" spans="1:5" s="93" customFormat="1" x14ac:dyDescent="0.35">
      <c r="A86" s="92"/>
      <c r="B86" s="86"/>
      <c r="C86" s="86"/>
      <c r="D86" s="86"/>
      <c r="E86" s="86"/>
    </row>
    <row r="87" spans="1:5" s="93" customFormat="1" x14ac:dyDescent="0.35">
      <c r="A87" s="92"/>
      <c r="B87" s="86"/>
      <c r="C87" s="86"/>
      <c r="D87" s="86"/>
      <c r="E87" s="86"/>
    </row>
    <row r="88" spans="1:5" s="93" customFormat="1" x14ac:dyDescent="0.35">
      <c r="A88" s="92"/>
      <c r="B88" s="86"/>
      <c r="C88" s="86"/>
      <c r="D88" s="86"/>
      <c r="E88" s="86"/>
    </row>
    <row r="89" spans="1:5" s="93" customFormat="1" x14ac:dyDescent="0.35">
      <c r="A89" s="92"/>
      <c r="B89" s="86"/>
      <c r="C89" s="86"/>
      <c r="D89" s="86"/>
      <c r="E89" s="86"/>
    </row>
    <row r="90" spans="1:5" s="93" customFormat="1" x14ac:dyDescent="0.35">
      <c r="A90" s="92"/>
      <c r="B90" s="86"/>
      <c r="C90" s="86"/>
      <c r="D90" s="86"/>
      <c r="E90" s="86"/>
    </row>
    <row r="91" spans="1:5" s="93" customFormat="1" x14ac:dyDescent="0.35">
      <c r="A91" s="92"/>
      <c r="B91" s="86"/>
      <c r="C91" s="86"/>
      <c r="D91" s="86"/>
      <c r="E91" s="86"/>
    </row>
    <row r="92" spans="1:5" s="93" customFormat="1" x14ac:dyDescent="0.35">
      <c r="A92" s="92"/>
      <c r="B92" s="86"/>
      <c r="C92" s="86"/>
      <c r="D92" s="86"/>
      <c r="E92" s="86"/>
    </row>
    <row r="93" spans="1:5" s="93" customFormat="1" x14ac:dyDescent="0.35">
      <c r="A93" s="92"/>
      <c r="B93" s="86"/>
      <c r="C93" s="86"/>
      <c r="D93" s="86"/>
      <c r="E93" s="86"/>
    </row>
    <row r="94" spans="1:5" s="93" customFormat="1" x14ac:dyDescent="0.35">
      <c r="A94" s="92"/>
      <c r="B94" s="86"/>
      <c r="C94" s="86"/>
      <c r="D94" s="86"/>
      <c r="E94" s="86"/>
    </row>
    <row r="95" spans="1:5" s="93" customFormat="1" x14ac:dyDescent="0.35">
      <c r="A95" s="92"/>
      <c r="B95" s="86"/>
      <c r="C95" s="86"/>
      <c r="D95" s="86"/>
      <c r="E95" s="86"/>
    </row>
    <row r="96" spans="1:5" s="93" customFormat="1" x14ac:dyDescent="0.35">
      <c r="A96" s="92"/>
      <c r="B96" s="86"/>
      <c r="C96" s="86"/>
      <c r="D96" s="86"/>
      <c r="E96" s="86"/>
    </row>
    <row r="97" spans="1:5" s="93" customFormat="1" x14ac:dyDescent="0.35">
      <c r="A97" s="92"/>
      <c r="B97" s="86"/>
      <c r="C97" s="86"/>
      <c r="D97" s="86"/>
      <c r="E97" s="86"/>
    </row>
    <row r="98" spans="1:5" s="93" customFormat="1" x14ac:dyDescent="0.35">
      <c r="A98" s="92"/>
      <c r="B98" s="86"/>
      <c r="C98" s="86"/>
      <c r="D98" s="86"/>
      <c r="E98" s="86"/>
    </row>
    <row r="99" spans="1:5" s="93" customFormat="1" x14ac:dyDescent="0.35">
      <c r="A99" s="92"/>
      <c r="B99" s="86"/>
      <c r="C99" s="86"/>
      <c r="D99" s="86"/>
      <c r="E99" s="86"/>
    </row>
    <row r="100" spans="1:5" s="93" customFormat="1" x14ac:dyDescent="0.35">
      <c r="A100" s="92"/>
      <c r="B100" s="86"/>
      <c r="C100" s="86"/>
      <c r="D100" s="86"/>
      <c r="E100" s="86"/>
    </row>
    <row r="101" spans="1:5" s="93" customFormat="1" x14ac:dyDescent="0.35">
      <c r="A101" s="92"/>
      <c r="B101" s="86"/>
      <c r="C101" s="86"/>
      <c r="D101" s="86"/>
      <c r="E101" s="86"/>
    </row>
    <row r="102" spans="1:5" s="93" customFormat="1" x14ac:dyDescent="0.35">
      <c r="A102" s="92"/>
      <c r="B102" s="86"/>
      <c r="C102" s="86"/>
      <c r="D102" s="86"/>
      <c r="E102" s="86"/>
    </row>
    <row r="103" spans="1:5" s="93" customFormat="1" x14ac:dyDescent="0.35">
      <c r="A103" s="92"/>
      <c r="B103" s="86"/>
      <c r="C103" s="86"/>
      <c r="D103" s="86"/>
      <c r="E103" s="86"/>
    </row>
    <row r="104" spans="1:5" s="93" customFormat="1" x14ac:dyDescent="0.35">
      <c r="A104" s="92"/>
      <c r="B104" s="86"/>
      <c r="C104" s="86"/>
      <c r="D104" s="86"/>
      <c r="E104" s="86"/>
    </row>
    <row r="105" spans="1:5" s="93" customFormat="1" x14ac:dyDescent="0.35">
      <c r="A105" s="92"/>
      <c r="B105" s="86"/>
      <c r="C105" s="86"/>
      <c r="D105" s="86"/>
      <c r="E105" s="86"/>
    </row>
    <row r="106" spans="1:5" s="93" customFormat="1" x14ac:dyDescent="0.35">
      <c r="A106" s="92"/>
      <c r="B106" s="86"/>
      <c r="C106" s="86"/>
      <c r="D106" s="86"/>
      <c r="E106" s="86"/>
    </row>
    <row r="107" spans="1:5" s="93" customFormat="1" x14ac:dyDescent="0.35">
      <c r="A107" s="92"/>
      <c r="B107" s="86"/>
      <c r="C107" s="86"/>
      <c r="D107" s="86"/>
      <c r="E107" s="86"/>
    </row>
    <row r="108" spans="1:5" s="93" customFormat="1" x14ac:dyDescent="0.35">
      <c r="A108" s="92"/>
      <c r="B108" s="86"/>
      <c r="C108" s="86"/>
      <c r="D108" s="86"/>
      <c r="E108" s="86"/>
    </row>
    <row r="109" spans="1:5" s="93" customFormat="1" x14ac:dyDescent="0.35">
      <c r="A109" s="92"/>
      <c r="B109" s="86"/>
      <c r="C109" s="86"/>
      <c r="D109" s="86"/>
      <c r="E109" s="86"/>
    </row>
    <row r="110" spans="1:5" s="93" customFormat="1" x14ac:dyDescent="0.35">
      <c r="A110" s="92"/>
      <c r="B110" s="86"/>
      <c r="C110" s="86"/>
      <c r="D110" s="86"/>
      <c r="E110" s="86"/>
    </row>
    <row r="111" spans="1:5" s="93" customFormat="1" x14ac:dyDescent="0.35">
      <c r="A111" s="92"/>
      <c r="B111" s="86"/>
      <c r="C111" s="86"/>
      <c r="D111" s="86"/>
      <c r="E111" s="86"/>
    </row>
    <row r="112" spans="1:5" s="93" customFormat="1" x14ac:dyDescent="0.35">
      <c r="A112" s="92"/>
      <c r="B112" s="86"/>
      <c r="C112" s="86"/>
      <c r="D112" s="86"/>
      <c r="E112" s="86"/>
    </row>
    <row r="113" spans="1:5" s="93" customFormat="1" x14ac:dyDescent="0.35">
      <c r="A113" s="92"/>
      <c r="B113" s="86"/>
      <c r="C113" s="86"/>
      <c r="D113" s="86"/>
      <c r="E113" s="86"/>
    </row>
    <row r="114" spans="1:5" s="93" customFormat="1" x14ac:dyDescent="0.35">
      <c r="A114" s="92"/>
      <c r="B114" s="86"/>
      <c r="C114" s="86"/>
      <c r="D114" s="86"/>
      <c r="E114" s="86"/>
    </row>
    <row r="115" spans="1:5" s="93" customFormat="1" x14ac:dyDescent="0.35">
      <c r="A115" s="92"/>
      <c r="B115" s="86"/>
      <c r="C115" s="86"/>
      <c r="D115" s="86"/>
      <c r="E115" s="86"/>
    </row>
    <row r="116" spans="1:5" s="93" customFormat="1" x14ac:dyDescent="0.35">
      <c r="A116" s="92"/>
      <c r="B116" s="86"/>
      <c r="C116" s="86"/>
      <c r="D116" s="86"/>
      <c r="E116" s="86"/>
    </row>
    <row r="117" spans="1:5" s="93" customFormat="1" x14ac:dyDescent="0.35">
      <c r="A117" s="92"/>
      <c r="B117" s="86"/>
      <c r="C117" s="86"/>
      <c r="D117" s="86"/>
      <c r="E117" s="86"/>
    </row>
    <row r="118" spans="1:5" s="93" customFormat="1" x14ac:dyDescent="0.35">
      <c r="A118" s="92"/>
      <c r="B118" s="86"/>
      <c r="C118" s="86"/>
      <c r="D118" s="86"/>
      <c r="E118" s="86"/>
    </row>
    <row r="119" spans="1:5" s="93" customFormat="1" x14ac:dyDescent="0.35">
      <c r="A119" s="92"/>
      <c r="B119" s="86"/>
      <c r="C119" s="86"/>
      <c r="D119" s="86"/>
      <c r="E119" s="86"/>
    </row>
    <row r="120" spans="1:5" s="93" customFormat="1" x14ac:dyDescent="0.35">
      <c r="A120" s="92"/>
      <c r="B120" s="86"/>
      <c r="C120" s="86"/>
      <c r="D120" s="86"/>
      <c r="E120" s="86"/>
    </row>
    <row r="121" spans="1:5" s="93" customFormat="1" x14ac:dyDescent="0.35">
      <c r="A121" s="92"/>
      <c r="B121" s="86"/>
      <c r="C121" s="86"/>
      <c r="D121" s="86"/>
      <c r="E121" s="86"/>
    </row>
    <row r="122" spans="1:5" s="93" customFormat="1" x14ac:dyDescent="0.35">
      <c r="A122" s="92"/>
      <c r="B122" s="86"/>
      <c r="C122" s="86"/>
      <c r="D122" s="86"/>
      <c r="E122" s="86"/>
    </row>
    <row r="123" spans="1:5" s="93" customFormat="1" x14ac:dyDescent="0.35">
      <c r="A123" s="92"/>
      <c r="B123" s="86"/>
      <c r="C123" s="86"/>
      <c r="D123" s="86"/>
      <c r="E123" s="86"/>
    </row>
    <row r="124" spans="1:5" s="93" customFormat="1" x14ac:dyDescent="0.35">
      <c r="A124" s="92"/>
      <c r="B124" s="86"/>
      <c r="C124" s="86"/>
      <c r="D124" s="86"/>
      <c r="E124" s="86"/>
    </row>
    <row r="125" spans="1:5" s="93" customFormat="1" x14ac:dyDescent="0.35">
      <c r="A125" s="92"/>
      <c r="B125" s="86"/>
      <c r="C125" s="86"/>
      <c r="D125" s="86"/>
      <c r="E125" s="86"/>
    </row>
    <row r="126" spans="1:5" s="93" customFormat="1" x14ac:dyDescent="0.35">
      <c r="A126" s="92"/>
      <c r="B126" s="86"/>
      <c r="C126" s="86"/>
      <c r="D126" s="86"/>
      <c r="E126" s="86"/>
    </row>
    <row r="127" spans="1:5" s="93" customFormat="1" x14ac:dyDescent="0.35">
      <c r="A127" s="92"/>
      <c r="B127" s="86"/>
      <c r="C127" s="86"/>
      <c r="D127" s="86"/>
      <c r="E127" s="86"/>
    </row>
    <row r="128" spans="1:5" s="93" customFormat="1" x14ac:dyDescent="0.35">
      <c r="A128" s="92"/>
      <c r="B128" s="86"/>
      <c r="C128" s="86"/>
      <c r="D128" s="86"/>
      <c r="E128" s="86"/>
    </row>
    <row r="129" spans="1:5" s="93" customFormat="1" x14ac:dyDescent="0.35">
      <c r="A129" s="92"/>
      <c r="B129" s="86"/>
      <c r="C129" s="86"/>
      <c r="D129" s="86"/>
      <c r="E129" s="86"/>
    </row>
    <row r="130" spans="1:5" s="93" customFormat="1" x14ac:dyDescent="0.35">
      <c r="A130" s="92"/>
      <c r="B130" s="86"/>
      <c r="C130" s="86"/>
      <c r="D130" s="86"/>
      <c r="E130" s="86"/>
    </row>
    <row r="131" spans="1:5" s="93" customFormat="1" x14ac:dyDescent="0.35">
      <c r="A131" s="92"/>
      <c r="B131" s="86"/>
      <c r="C131" s="86"/>
      <c r="D131" s="86"/>
      <c r="E131" s="86"/>
    </row>
    <row r="132" spans="1:5" s="93" customFormat="1" x14ac:dyDescent="0.35">
      <c r="A132" s="92"/>
      <c r="B132" s="86"/>
      <c r="C132" s="86"/>
      <c r="D132" s="86"/>
      <c r="E132" s="86"/>
    </row>
    <row r="133" spans="1:5" s="93" customFormat="1" x14ac:dyDescent="0.35">
      <c r="A133" s="92"/>
      <c r="B133" s="86"/>
      <c r="C133" s="86"/>
      <c r="D133" s="86"/>
      <c r="E133" s="86"/>
    </row>
    <row r="134" spans="1:5" s="93" customFormat="1" x14ac:dyDescent="0.35">
      <c r="A134" s="92"/>
      <c r="B134" s="86"/>
      <c r="C134" s="86"/>
      <c r="D134" s="86"/>
      <c r="E134" s="86"/>
    </row>
    <row r="135" spans="1:5" s="93" customFormat="1" x14ac:dyDescent="0.35">
      <c r="A135" s="92"/>
      <c r="B135" s="86"/>
      <c r="C135" s="86"/>
      <c r="D135" s="86"/>
      <c r="E135" s="86"/>
    </row>
    <row r="136" spans="1:5" s="93" customFormat="1" x14ac:dyDescent="0.35">
      <c r="A136" s="92"/>
      <c r="B136" s="86"/>
      <c r="C136" s="86"/>
      <c r="D136" s="86"/>
      <c r="E136" s="86"/>
    </row>
    <row r="137" spans="1:5" s="93" customFormat="1" x14ac:dyDescent="0.35">
      <c r="A137" s="92"/>
      <c r="B137" s="86"/>
      <c r="C137" s="86"/>
      <c r="D137" s="86"/>
      <c r="E137" s="86"/>
    </row>
    <row r="138" spans="1:5" s="93" customFormat="1" x14ac:dyDescent="0.35">
      <c r="A138" s="92"/>
      <c r="B138" s="86"/>
      <c r="C138" s="86"/>
      <c r="D138" s="86"/>
      <c r="E138" s="86"/>
    </row>
    <row r="139" spans="1:5" s="93" customFormat="1" x14ac:dyDescent="0.35">
      <c r="A139" s="92"/>
      <c r="B139" s="86"/>
      <c r="C139" s="86"/>
      <c r="D139" s="86"/>
      <c r="E139" s="86"/>
    </row>
    <row r="140" spans="1:5" s="93" customFormat="1" x14ac:dyDescent="0.35">
      <c r="A140" s="92"/>
      <c r="B140" s="86"/>
      <c r="C140" s="86"/>
      <c r="D140" s="86"/>
      <c r="E140" s="86"/>
    </row>
    <row r="141" spans="1:5" s="93" customFormat="1" x14ac:dyDescent="0.35">
      <c r="A141" s="92"/>
      <c r="B141" s="86"/>
      <c r="C141" s="86"/>
      <c r="D141" s="86"/>
      <c r="E141" s="86"/>
    </row>
    <row r="142" spans="1:5" s="93" customFormat="1" x14ac:dyDescent="0.35">
      <c r="A142" s="92"/>
      <c r="B142" s="86"/>
      <c r="C142" s="86"/>
      <c r="D142" s="86"/>
      <c r="E142" s="86"/>
    </row>
    <row r="143" spans="1:5" s="93" customFormat="1" x14ac:dyDescent="0.35">
      <c r="A143" s="92"/>
      <c r="B143" s="86"/>
      <c r="C143" s="86"/>
      <c r="D143" s="86"/>
      <c r="E143" s="86"/>
    </row>
    <row r="144" spans="1:5" s="93" customFormat="1" x14ac:dyDescent="0.35">
      <c r="A144" s="92"/>
      <c r="B144" s="86"/>
      <c r="C144" s="86"/>
      <c r="D144" s="86"/>
      <c r="E144" s="86"/>
    </row>
    <row r="145" spans="1:5" s="93" customFormat="1" x14ac:dyDescent="0.35">
      <c r="A145" s="92"/>
      <c r="B145" s="86"/>
      <c r="C145" s="86"/>
      <c r="D145" s="86"/>
      <c r="E145" s="86"/>
    </row>
    <row r="146" spans="1:5" s="93" customFormat="1" x14ac:dyDescent="0.35">
      <c r="A146" s="92"/>
      <c r="B146" s="86"/>
      <c r="C146" s="86"/>
      <c r="D146" s="86"/>
      <c r="E146" s="86"/>
    </row>
    <row r="147" spans="1:5" s="93" customFormat="1" x14ac:dyDescent="0.35">
      <c r="A147" s="92"/>
      <c r="B147" s="86"/>
      <c r="C147" s="86"/>
      <c r="D147" s="86"/>
      <c r="E147" s="86"/>
    </row>
    <row r="148" spans="1:5" s="93" customFormat="1" x14ac:dyDescent="0.35">
      <c r="A148" s="92"/>
      <c r="B148" s="86"/>
      <c r="C148" s="86"/>
      <c r="D148" s="86"/>
      <c r="E148" s="86"/>
    </row>
    <row r="149" spans="1:5" s="93" customFormat="1" x14ac:dyDescent="0.35">
      <c r="A149" s="92"/>
      <c r="B149" s="86"/>
      <c r="C149" s="86"/>
      <c r="D149" s="86"/>
      <c r="E149" s="86"/>
    </row>
    <row r="150" spans="1:5" s="93" customFormat="1" x14ac:dyDescent="0.35">
      <c r="A150" s="92"/>
      <c r="B150" s="86"/>
      <c r="C150" s="86"/>
      <c r="D150" s="86"/>
      <c r="E150" s="86"/>
    </row>
    <row r="151" spans="1:5" s="93" customFormat="1" x14ac:dyDescent="0.35">
      <c r="A151" s="92"/>
      <c r="B151" s="86"/>
      <c r="C151" s="86"/>
      <c r="D151" s="86"/>
      <c r="E151" s="86"/>
    </row>
    <row r="152" spans="1:5" s="93" customFormat="1" x14ac:dyDescent="0.35">
      <c r="A152" s="92"/>
      <c r="B152" s="86"/>
      <c r="C152" s="86"/>
      <c r="D152" s="86"/>
      <c r="E152" s="86"/>
    </row>
    <row r="153" spans="1:5" s="93" customFormat="1" x14ac:dyDescent="0.35">
      <c r="A153" s="92"/>
      <c r="B153" s="86"/>
      <c r="C153" s="86"/>
      <c r="D153" s="86"/>
      <c r="E153" s="86"/>
    </row>
    <row r="154" spans="1:5" s="93" customFormat="1" x14ac:dyDescent="0.35">
      <c r="A154" s="92"/>
      <c r="B154" s="86"/>
      <c r="C154" s="86"/>
      <c r="D154" s="86"/>
      <c r="E154" s="86"/>
    </row>
    <row r="155" spans="1:5" s="93" customFormat="1" x14ac:dyDescent="0.35">
      <c r="A155" s="92"/>
      <c r="B155" s="86"/>
      <c r="C155" s="86"/>
      <c r="D155" s="86"/>
      <c r="E155" s="86"/>
    </row>
    <row r="156" spans="1:5" s="93" customFormat="1" x14ac:dyDescent="0.35">
      <c r="A156" s="92"/>
      <c r="B156" s="86"/>
      <c r="C156" s="86"/>
      <c r="D156" s="86"/>
      <c r="E156" s="86"/>
    </row>
    <row r="157" spans="1:5" s="93" customFormat="1" x14ac:dyDescent="0.35">
      <c r="A157" s="92"/>
      <c r="B157" s="86"/>
      <c r="C157" s="86"/>
      <c r="D157" s="86"/>
      <c r="E157" s="86"/>
    </row>
    <row r="158" spans="1:5" s="93" customFormat="1" x14ac:dyDescent="0.35">
      <c r="A158" s="92"/>
      <c r="B158" s="86"/>
      <c r="C158" s="86"/>
      <c r="D158" s="86"/>
      <c r="E158" s="86"/>
    </row>
    <row r="159" spans="1:5" s="93" customFormat="1" x14ac:dyDescent="0.35">
      <c r="A159" s="92"/>
      <c r="B159" s="86"/>
      <c r="C159" s="86"/>
      <c r="D159" s="86"/>
      <c r="E159" s="86"/>
    </row>
    <row r="160" spans="1:5" s="93" customFormat="1" x14ac:dyDescent="0.35">
      <c r="A160" s="92"/>
      <c r="B160" s="86"/>
      <c r="C160" s="86"/>
      <c r="D160" s="86"/>
      <c r="E160" s="86"/>
    </row>
    <row r="161" spans="1:5" s="93" customFormat="1" x14ac:dyDescent="0.35">
      <c r="A161" s="92"/>
      <c r="B161" s="86"/>
      <c r="C161" s="86"/>
      <c r="D161" s="86"/>
      <c r="E161" s="86"/>
    </row>
    <row r="162" spans="1:5" s="93" customFormat="1" x14ac:dyDescent="0.35">
      <c r="A162" s="92"/>
      <c r="B162" s="86"/>
      <c r="C162" s="86"/>
      <c r="D162" s="86"/>
      <c r="E162" s="86"/>
    </row>
    <row r="163" spans="1:5" s="93" customFormat="1" x14ac:dyDescent="0.35">
      <c r="A163" s="92"/>
      <c r="B163" s="86"/>
      <c r="C163" s="86"/>
      <c r="D163" s="86"/>
      <c r="E163" s="86"/>
    </row>
    <row r="164" spans="1:5" s="93" customFormat="1" x14ac:dyDescent="0.35">
      <c r="A164" s="92"/>
      <c r="B164" s="86"/>
      <c r="C164" s="86"/>
      <c r="D164" s="86"/>
      <c r="E164" s="86"/>
    </row>
    <row r="165" spans="1:5" s="93" customFormat="1" x14ac:dyDescent="0.35">
      <c r="A165" s="92"/>
      <c r="B165" s="86"/>
      <c r="C165" s="86"/>
      <c r="D165" s="86"/>
      <c r="E165" s="86"/>
    </row>
    <row r="166" spans="1:5" s="93" customFormat="1" x14ac:dyDescent="0.35">
      <c r="A166" s="92"/>
      <c r="B166" s="86"/>
      <c r="C166" s="86"/>
      <c r="D166" s="86"/>
      <c r="E166" s="86"/>
    </row>
    <row r="167" spans="1:5" s="93" customFormat="1" x14ac:dyDescent="0.35">
      <c r="A167" s="92"/>
      <c r="B167" s="86"/>
      <c r="C167" s="86"/>
      <c r="D167" s="86"/>
      <c r="E167" s="86"/>
    </row>
    <row r="168" spans="1:5" s="93" customFormat="1" x14ac:dyDescent="0.35">
      <c r="A168" s="92"/>
      <c r="B168" s="86"/>
      <c r="C168" s="86"/>
      <c r="D168" s="86"/>
      <c r="E168" s="86"/>
    </row>
    <row r="169" spans="1:5" s="93" customFormat="1" x14ac:dyDescent="0.35">
      <c r="A169" s="92"/>
      <c r="B169" s="86"/>
      <c r="C169" s="86"/>
      <c r="D169" s="86"/>
      <c r="E169" s="86"/>
    </row>
    <row r="170" spans="1:5" s="93" customFormat="1" x14ac:dyDescent="0.35">
      <c r="A170" s="92"/>
      <c r="B170" s="86"/>
      <c r="C170" s="86"/>
      <c r="D170" s="86"/>
      <c r="E170" s="86"/>
    </row>
    <row r="171" spans="1:5" s="93" customFormat="1" x14ac:dyDescent="0.35">
      <c r="A171" s="92"/>
      <c r="B171" s="86"/>
      <c r="C171" s="86"/>
      <c r="D171" s="86"/>
      <c r="E171" s="86"/>
    </row>
    <row r="172" spans="1:5" s="93" customFormat="1" x14ac:dyDescent="0.35">
      <c r="A172" s="92"/>
      <c r="B172" s="86"/>
      <c r="C172" s="86"/>
      <c r="D172" s="86"/>
      <c r="E172" s="86"/>
    </row>
    <row r="173" spans="1:5" s="93" customFormat="1" x14ac:dyDescent="0.35">
      <c r="A173" s="92"/>
      <c r="B173" s="86"/>
      <c r="C173" s="86"/>
      <c r="D173" s="86"/>
      <c r="E173" s="86"/>
    </row>
    <row r="174" spans="1:5" s="93" customFormat="1" x14ac:dyDescent="0.35">
      <c r="A174" s="92"/>
      <c r="B174" s="86"/>
      <c r="C174" s="86"/>
      <c r="D174" s="86"/>
      <c r="E174" s="86"/>
    </row>
    <row r="175" spans="1:5" s="93" customFormat="1" x14ac:dyDescent="0.35">
      <c r="A175" s="92"/>
      <c r="B175" s="86"/>
      <c r="C175" s="86"/>
      <c r="D175" s="86"/>
      <c r="E175" s="86"/>
    </row>
    <row r="176" spans="1:5" s="93" customFormat="1" x14ac:dyDescent="0.35">
      <c r="A176" s="92"/>
      <c r="B176" s="86"/>
      <c r="C176" s="86"/>
      <c r="D176" s="86"/>
      <c r="E176" s="86"/>
    </row>
    <row r="177" spans="1:5" s="93" customFormat="1" x14ac:dyDescent="0.35">
      <c r="A177" s="92"/>
      <c r="B177" s="86"/>
      <c r="C177" s="86"/>
      <c r="D177" s="86"/>
      <c r="E177" s="86"/>
    </row>
    <row r="178" spans="1:5" s="93" customFormat="1" x14ac:dyDescent="0.35">
      <c r="A178" s="92"/>
      <c r="B178" s="86"/>
      <c r="C178" s="86"/>
      <c r="D178" s="86"/>
      <c r="E178" s="86"/>
    </row>
    <row r="179" spans="1:5" s="93" customFormat="1" x14ac:dyDescent="0.35">
      <c r="A179" s="92"/>
      <c r="B179" s="86"/>
      <c r="C179" s="86"/>
      <c r="D179" s="86"/>
      <c r="E179" s="86"/>
    </row>
    <row r="180" spans="1:5" s="93" customFormat="1" x14ac:dyDescent="0.35">
      <c r="A180" s="92"/>
      <c r="B180" s="86"/>
      <c r="C180" s="86"/>
      <c r="D180" s="86"/>
      <c r="E180" s="86"/>
    </row>
    <row r="181" spans="1:5" s="93" customFormat="1" x14ac:dyDescent="0.35">
      <c r="A181" s="92"/>
      <c r="B181" s="86"/>
      <c r="C181" s="86"/>
      <c r="D181" s="86"/>
      <c r="E181" s="86"/>
    </row>
    <row r="182" spans="1:5" s="93" customFormat="1" x14ac:dyDescent="0.35">
      <c r="A182" s="92"/>
      <c r="B182" s="86"/>
      <c r="C182" s="86"/>
      <c r="D182" s="86"/>
      <c r="E182" s="86"/>
    </row>
    <row r="183" spans="1:5" s="93" customFormat="1" x14ac:dyDescent="0.35">
      <c r="A183" s="92"/>
      <c r="B183" s="86"/>
      <c r="C183" s="86"/>
      <c r="D183" s="86"/>
      <c r="E183" s="86"/>
    </row>
    <row r="184" spans="1:5" s="93" customFormat="1" x14ac:dyDescent="0.35">
      <c r="A184" s="92"/>
      <c r="B184" s="86"/>
      <c r="C184" s="86"/>
      <c r="D184" s="86"/>
      <c r="E184" s="86"/>
    </row>
    <row r="185" spans="1:5" s="93" customFormat="1" x14ac:dyDescent="0.35">
      <c r="A185" s="92"/>
      <c r="B185" s="86"/>
      <c r="C185" s="86"/>
      <c r="D185" s="86"/>
      <c r="E185" s="86"/>
    </row>
    <row r="186" spans="1:5" s="93" customFormat="1" x14ac:dyDescent="0.35">
      <c r="A186" s="92"/>
      <c r="B186" s="86"/>
      <c r="C186" s="86"/>
      <c r="D186" s="86"/>
      <c r="E186" s="86"/>
    </row>
    <row r="187" spans="1:5" s="93" customFormat="1" x14ac:dyDescent="0.35">
      <c r="A187" s="92"/>
      <c r="B187" s="86"/>
      <c r="C187" s="86"/>
      <c r="D187" s="86"/>
      <c r="E187" s="86"/>
    </row>
    <row r="188" spans="1:5" s="93" customFormat="1" x14ac:dyDescent="0.35">
      <c r="A188" s="92"/>
      <c r="B188" s="86"/>
      <c r="C188" s="86"/>
      <c r="D188" s="86"/>
      <c r="E188" s="86"/>
    </row>
    <row r="189" spans="1:5" s="93" customFormat="1" x14ac:dyDescent="0.35">
      <c r="A189" s="92"/>
      <c r="B189" s="86"/>
      <c r="C189" s="86"/>
      <c r="D189" s="86"/>
      <c r="E189" s="86"/>
    </row>
    <row r="190" spans="1:5" s="93" customFormat="1" x14ac:dyDescent="0.35">
      <c r="A190" s="92"/>
      <c r="B190" s="86"/>
      <c r="C190" s="86"/>
      <c r="D190" s="86"/>
      <c r="E190" s="86"/>
    </row>
    <row r="191" spans="1:5" s="93" customFormat="1" x14ac:dyDescent="0.35">
      <c r="A191" s="92"/>
      <c r="B191" s="86"/>
      <c r="C191" s="86"/>
      <c r="D191" s="86"/>
      <c r="E191" s="86"/>
    </row>
    <row r="192" spans="1:5" s="93" customFormat="1" x14ac:dyDescent="0.35">
      <c r="A192" s="92"/>
      <c r="B192" s="86"/>
      <c r="C192" s="86"/>
      <c r="D192" s="86"/>
      <c r="E192" s="86"/>
    </row>
    <row r="193" spans="1:5" s="93" customFormat="1" x14ac:dyDescent="0.35">
      <c r="A193" s="92"/>
      <c r="B193" s="86"/>
      <c r="C193" s="86"/>
      <c r="D193" s="86"/>
      <c r="E193" s="86"/>
    </row>
    <row r="194" spans="1:5" s="93" customFormat="1" x14ac:dyDescent="0.35">
      <c r="A194" s="92"/>
      <c r="B194" s="86"/>
      <c r="C194" s="86"/>
      <c r="D194" s="86"/>
      <c r="E194" s="86"/>
    </row>
    <row r="195" spans="1:5" s="93" customFormat="1" x14ac:dyDescent="0.35">
      <c r="A195" s="92"/>
      <c r="B195" s="86"/>
      <c r="C195" s="86"/>
      <c r="D195" s="86"/>
      <c r="E195" s="86"/>
    </row>
    <row r="196" spans="1:5" s="93" customFormat="1" x14ac:dyDescent="0.35">
      <c r="A196" s="92"/>
      <c r="B196" s="86"/>
      <c r="C196" s="86"/>
      <c r="D196" s="86"/>
      <c r="E196" s="86"/>
    </row>
    <row r="197" spans="1:5" s="93" customFormat="1" x14ac:dyDescent="0.35">
      <c r="A197" s="92"/>
      <c r="B197" s="86"/>
      <c r="C197" s="86"/>
      <c r="D197" s="86"/>
      <c r="E197" s="86"/>
    </row>
    <row r="198" spans="1:5" s="93" customFormat="1" x14ac:dyDescent="0.35">
      <c r="A198" s="92"/>
      <c r="B198" s="86"/>
      <c r="C198" s="86"/>
      <c r="D198" s="86"/>
      <c r="E198" s="86"/>
    </row>
    <row r="199" spans="1:5" s="93" customFormat="1" x14ac:dyDescent="0.35">
      <c r="A199" s="92"/>
      <c r="B199" s="86"/>
      <c r="C199" s="86"/>
      <c r="D199" s="86"/>
      <c r="E199" s="86"/>
    </row>
    <row r="200" spans="1:5" s="93" customFormat="1" x14ac:dyDescent="0.35">
      <c r="A200" s="92"/>
      <c r="B200" s="86"/>
      <c r="C200" s="86"/>
      <c r="D200" s="86"/>
      <c r="E200" s="86"/>
    </row>
    <row r="201" spans="1:5" s="93" customFormat="1" x14ac:dyDescent="0.35">
      <c r="A201" s="92"/>
      <c r="B201" s="86"/>
      <c r="C201" s="86"/>
      <c r="D201" s="86"/>
      <c r="E201" s="86"/>
    </row>
    <row r="202" spans="1:5" s="93" customFormat="1" x14ac:dyDescent="0.35">
      <c r="A202" s="92"/>
      <c r="B202" s="86"/>
      <c r="C202" s="86"/>
      <c r="D202" s="86"/>
      <c r="E202" s="86"/>
    </row>
    <row r="203" spans="1:5" s="93" customFormat="1" x14ac:dyDescent="0.35">
      <c r="A203" s="92"/>
      <c r="B203" s="86"/>
      <c r="C203" s="86"/>
      <c r="D203" s="86"/>
      <c r="E203" s="86"/>
    </row>
    <row r="204" spans="1:5" s="93" customFormat="1" x14ac:dyDescent="0.35">
      <c r="A204" s="92"/>
      <c r="B204" s="86"/>
      <c r="C204" s="86"/>
      <c r="D204" s="86"/>
      <c r="E204" s="86"/>
    </row>
    <row r="205" spans="1:5" s="93" customFormat="1" x14ac:dyDescent="0.35">
      <c r="A205" s="92"/>
      <c r="B205" s="86"/>
      <c r="C205" s="86"/>
      <c r="D205" s="86"/>
      <c r="E205" s="86"/>
    </row>
    <row r="206" spans="1:5" s="93" customFormat="1" x14ac:dyDescent="0.35">
      <c r="A206" s="92"/>
      <c r="B206" s="86"/>
      <c r="C206" s="86"/>
      <c r="D206" s="86"/>
      <c r="E206" s="86"/>
    </row>
    <row r="207" spans="1:5" s="93" customFormat="1" x14ac:dyDescent="0.35">
      <c r="A207" s="92"/>
      <c r="B207" s="86"/>
      <c r="C207" s="86"/>
      <c r="D207" s="86"/>
      <c r="E207" s="86"/>
    </row>
    <row r="208" spans="1:5" s="93" customFormat="1" x14ac:dyDescent="0.35">
      <c r="A208" s="92"/>
      <c r="B208" s="86"/>
      <c r="C208" s="86"/>
      <c r="D208" s="86"/>
      <c r="E208" s="86"/>
    </row>
    <row r="209" spans="1:5" s="93" customFormat="1" x14ac:dyDescent="0.35">
      <c r="A209" s="92"/>
      <c r="B209" s="86"/>
      <c r="C209" s="86"/>
      <c r="D209" s="86"/>
      <c r="E209" s="86"/>
    </row>
    <row r="210" spans="1:5" s="93" customFormat="1" x14ac:dyDescent="0.35">
      <c r="A210" s="92"/>
      <c r="B210" s="86"/>
      <c r="C210" s="86"/>
      <c r="D210" s="86"/>
      <c r="E210" s="86"/>
    </row>
    <row r="211" spans="1:5" s="93" customFormat="1" x14ac:dyDescent="0.35">
      <c r="A211" s="92"/>
      <c r="B211" s="86"/>
      <c r="C211" s="86"/>
      <c r="D211" s="86"/>
      <c r="E211" s="86"/>
    </row>
    <row r="212" spans="1:5" s="93" customFormat="1" x14ac:dyDescent="0.35">
      <c r="A212" s="92"/>
      <c r="B212" s="86"/>
      <c r="C212" s="86"/>
      <c r="D212" s="86"/>
      <c r="E212" s="86"/>
    </row>
    <row r="213" spans="1:5" s="93" customFormat="1" x14ac:dyDescent="0.35">
      <c r="A213" s="92"/>
      <c r="B213" s="86"/>
      <c r="C213" s="86"/>
      <c r="D213" s="86"/>
      <c r="E213" s="86"/>
    </row>
    <row r="214" spans="1:5" s="93" customFormat="1" x14ac:dyDescent="0.35">
      <c r="A214" s="92"/>
      <c r="B214" s="86"/>
      <c r="C214" s="86"/>
      <c r="D214" s="86"/>
      <c r="E214" s="86"/>
    </row>
    <row r="215" spans="1:5" s="93" customFormat="1" x14ac:dyDescent="0.35">
      <c r="A215" s="92"/>
      <c r="B215" s="86"/>
      <c r="C215" s="86"/>
      <c r="D215" s="86"/>
      <c r="E215" s="86"/>
    </row>
    <row r="216" spans="1:5" s="93" customFormat="1" x14ac:dyDescent="0.35">
      <c r="A216" s="92"/>
      <c r="B216" s="86"/>
      <c r="C216" s="86"/>
      <c r="D216" s="86"/>
      <c r="E216" s="86"/>
    </row>
    <row r="217" spans="1:5" s="93" customFormat="1" x14ac:dyDescent="0.35">
      <c r="A217" s="92"/>
      <c r="B217" s="86"/>
      <c r="C217" s="86"/>
      <c r="D217" s="86"/>
      <c r="E217" s="86"/>
    </row>
    <row r="218" spans="1:5" s="93" customFormat="1" x14ac:dyDescent="0.35">
      <c r="A218" s="92"/>
      <c r="B218" s="86"/>
      <c r="C218" s="86"/>
      <c r="D218" s="86"/>
      <c r="E218" s="86"/>
    </row>
    <row r="219" spans="1:5" s="93" customFormat="1" x14ac:dyDescent="0.35">
      <c r="A219" s="92"/>
      <c r="B219" s="86"/>
      <c r="C219" s="86"/>
      <c r="D219" s="86"/>
      <c r="E219" s="86"/>
    </row>
    <row r="220" spans="1:5" s="93" customFormat="1" x14ac:dyDescent="0.35">
      <c r="A220" s="92"/>
      <c r="B220" s="86"/>
      <c r="C220" s="86"/>
      <c r="D220" s="86"/>
      <c r="E220" s="86"/>
    </row>
    <row r="221" spans="1:5" s="93" customFormat="1" x14ac:dyDescent="0.35">
      <c r="A221" s="92"/>
      <c r="B221" s="86"/>
      <c r="C221" s="86"/>
      <c r="D221" s="86"/>
      <c r="E221" s="86"/>
    </row>
    <row r="222" spans="1:5" s="93" customFormat="1" x14ac:dyDescent="0.35">
      <c r="A222" s="92"/>
      <c r="B222" s="86"/>
      <c r="C222" s="86"/>
      <c r="D222" s="86"/>
      <c r="E222" s="86"/>
    </row>
    <row r="223" spans="1:5" s="93" customFormat="1" x14ac:dyDescent="0.35">
      <c r="A223" s="92"/>
      <c r="B223" s="86"/>
      <c r="C223" s="86"/>
      <c r="D223" s="86"/>
      <c r="E223" s="86"/>
    </row>
    <row r="224" spans="1:5" s="93" customFormat="1" x14ac:dyDescent="0.35">
      <c r="A224" s="92"/>
      <c r="B224" s="86"/>
      <c r="C224" s="86"/>
      <c r="D224" s="86"/>
      <c r="E224" s="86"/>
    </row>
    <row r="225" spans="1:5" s="93" customFormat="1" x14ac:dyDescent="0.35">
      <c r="A225" s="92"/>
      <c r="B225" s="86"/>
      <c r="C225" s="86"/>
      <c r="D225" s="86"/>
      <c r="E225" s="86"/>
    </row>
    <row r="226" spans="1:5" s="93" customFormat="1" x14ac:dyDescent="0.35">
      <c r="A226" s="92"/>
      <c r="B226" s="86"/>
      <c r="C226" s="86"/>
      <c r="D226" s="86"/>
      <c r="E226" s="86"/>
    </row>
    <row r="227" spans="1:5" s="93" customFormat="1" x14ac:dyDescent="0.35">
      <c r="A227" s="92"/>
      <c r="B227" s="86"/>
      <c r="C227" s="86"/>
      <c r="D227" s="86"/>
      <c r="E227" s="86"/>
    </row>
    <row r="228" spans="1:5" s="93" customFormat="1" x14ac:dyDescent="0.35">
      <c r="A228" s="92"/>
      <c r="B228" s="86"/>
      <c r="C228" s="86"/>
      <c r="D228" s="86"/>
      <c r="E228" s="86"/>
    </row>
    <row r="229" spans="1:5" s="93" customFormat="1" x14ac:dyDescent="0.35">
      <c r="A229" s="92"/>
      <c r="B229" s="86"/>
      <c r="C229" s="86"/>
      <c r="D229" s="86"/>
      <c r="E229" s="86"/>
    </row>
    <row r="230" spans="1:5" s="93" customFormat="1" x14ac:dyDescent="0.35">
      <c r="A230" s="92"/>
      <c r="B230" s="86"/>
      <c r="C230" s="86"/>
      <c r="D230" s="86"/>
      <c r="E230" s="86"/>
    </row>
    <row r="231" spans="1:5" s="93" customFormat="1" x14ac:dyDescent="0.35">
      <c r="A231" s="92"/>
      <c r="B231" s="86"/>
      <c r="C231" s="86"/>
      <c r="D231" s="86"/>
      <c r="E231" s="86"/>
    </row>
    <row r="232" spans="1:5" s="93" customFormat="1" x14ac:dyDescent="0.35">
      <c r="A232" s="92"/>
      <c r="B232" s="86"/>
      <c r="C232" s="86"/>
      <c r="D232" s="86"/>
      <c r="E232" s="86"/>
    </row>
    <row r="233" spans="1:5" s="93" customFormat="1" x14ac:dyDescent="0.35">
      <c r="A233" s="92"/>
      <c r="B233" s="86"/>
      <c r="C233" s="86"/>
      <c r="D233" s="86"/>
      <c r="E233" s="86"/>
    </row>
    <row r="234" spans="1:5" s="93" customFormat="1" x14ac:dyDescent="0.35">
      <c r="A234" s="92"/>
      <c r="B234" s="86"/>
      <c r="C234" s="86"/>
      <c r="D234" s="86"/>
      <c r="E234" s="86"/>
    </row>
    <row r="235" spans="1:5" s="93" customFormat="1" x14ac:dyDescent="0.35">
      <c r="A235" s="92"/>
      <c r="B235" s="86"/>
      <c r="C235" s="86"/>
      <c r="D235" s="86"/>
      <c r="E235" s="86"/>
    </row>
    <row r="236" spans="1:5" s="93" customFormat="1" x14ac:dyDescent="0.35">
      <c r="A236" s="92"/>
      <c r="B236" s="86"/>
      <c r="C236" s="86"/>
      <c r="D236" s="86"/>
      <c r="E236" s="86"/>
    </row>
    <row r="237" spans="1:5" s="93" customFormat="1" x14ac:dyDescent="0.35">
      <c r="A237" s="92"/>
      <c r="B237" s="86"/>
      <c r="C237" s="86"/>
      <c r="D237" s="86"/>
      <c r="E237" s="86"/>
    </row>
    <row r="238" spans="1:5" s="93" customFormat="1" x14ac:dyDescent="0.35">
      <c r="A238" s="92"/>
      <c r="B238" s="86"/>
      <c r="C238" s="86"/>
      <c r="D238" s="86"/>
      <c r="E238" s="86"/>
    </row>
    <row r="239" spans="1:5" s="93" customFormat="1" x14ac:dyDescent="0.35">
      <c r="A239" s="92"/>
      <c r="B239" s="86"/>
      <c r="C239" s="86"/>
      <c r="D239" s="86"/>
      <c r="E239" s="86"/>
    </row>
    <row r="240" spans="1:5" s="93" customFormat="1" x14ac:dyDescent="0.35">
      <c r="A240" s="92"/>
      <c r="B240" s="86"/>
      <c r="C240" s="86"/>
      <c r="D240" s="86"/>
      <c r="E240" s="86"/>
    </row>
    <row r="241" spans="1:5" s="93" customFormat="1" x14ac:dyDescent="0.35">
      <c r="A241" s="92"/>
      <c r="B241" s="86"/>
      <c r="C241" s="86"/>
      <c r="D241" s="86"/>
      <c r="E241" s="86"/>
    </row>
    <row r="242" spans="1:5" s="93" customFormat="1" x14ac:dyDescent="0.35">
      <c r="A242" s="92"/>
      <c r="B242" s="86"/>
      <c r="C242" s="86"/>
      <c r="D242" s="86"/>
      <c r="E242" s="86"/>
    </row>
    <row r="243" spans="1:5" s="93" customFormat="1" x14ac:dyDescent="0.35">
      <c r="A243" s="92"/>
      <c r="B243" s="86"/>
      <c r="C243" s="86"/>
      <c r="D243" s="86"/>
      <c r="E243" s="86"/>
    </row>
    <row r="244" spans="1:5" s="93" customFormat="1" x14ac:dyDescent="0.35">
      <c r="A244" s="92"/>
      <c r="B244" s="86"/>
      <c r="C244" s="86"/>
      <c r="D244" s="86"/>
      <c r="E244" s="86"/>
    </row>
    <row r="245" spans="1:5" s="93" customFormat="1" x14ac:dyDescent="0.35">
      <c r="A245" s="92"/>
      <c r="B245" s="86"/>
      <c r="C245" s="86"/>
      <c r="D245" s="86"/>
      <c r="E245" s="86"/>
    </row>
    <row r="246" spans="1:5" s="93" customFormat="1" x14ac:dyDescent="0.35">
      <c r="A246" s="92"/>
      <c r="B246" s="86"/>
      <c r="C246" s="86"/>
      <c r="D246" s="86"/>
      <c r="E246" s="86"/>
    </row>
    <row r="247" spans="1:5" s="93" customFormat="1" x14ac:dyDescent="0.35">
      <c r="A247" s="92"/>
      <c r="B247" s="86"/>
      <c r="C247" s="86"/>
      <c r="D247" s="86"/>
      <c r="E247" s="86"/>
    </row>
    <row r="248" spans="1:5" s="93" customFormat="1" x14ac:dyDescent="0.35">
      <c r="A248" s="92"/>
      <c r="B248" s="86"/>
      <c r="C248" s="86"/>
      <c r="D248" s="86"/>
      <c r="E248" s="86"/>
    </row>
    <row r="249" spans="1:5" s="93" customFormat="1" x14ac:dyDescent="0.35">
      <c r="A249" s="92"/>
      <c r="B249" s="86"/>
      <c r="C249" s="86"/>
      <c r="D249" s="86"/>
      <c r="E249" s="86"/>
    </row>
    <row r="250" spans="1:5" s="93" customFormat="1" x14ac:dyDescent="0.35">
      <c r="A250" s="92"/>
      <c r="B250" s="86"/>
      <c r="C250" s="86"/>
      <c r="D250" s="86"/>
      <c r="E250" s="86"/>
    </row>
    <row r="251" spans="1:5" s="93" customFormat="1" x14ac:dyDescent="0.35">
      <c r="A251" s="92"/>
      <c r="B251" s="86"/>
      <c r="C251" s="86"/>
      <c r="D251" s="86"/>
      <c r="E251" s="86"/>
    </row>
    <row r="252" spans="1:5" s="93" customFormat="1" x14ac:dyDescent="0.35">
      <c r="A252" s="92"/>
      <c r="B252" s="86"/>
      <c r="C252" s="86"/>
      <c r="D252" s="86"/>
      <c r="E252" s="86"/>
    </row>
    <row r="253" spans="1:5" s="93" customFormat="1" x14ac:dyDescent="0.35">
      <c r="A253" s="92"/>
      <c r="B253" s="86"/>
      <c r="C253" s="86"/>
      <c r="D253" s="86"/>
      <c r="E253" s="86"/>
    </row>
    <row r="254" spans="1:5" s="93" customFormat="1" x14ac:dyDescent="0.35">
      <c r="A254" s="92"/>
      <c r="B254" s="86"/>
      <c r="C254" s="86"/>
      <c r="D254" s="86"/>
      <c r="E254" s="86"/>
    </row>
    <row r="255" spans="1:5" s="93" customFormat="1" x14ac:dyDescent="0.35">
      <c r="A255" s="92"/>
      <c r="B255" s="86"/>
      <c r="C255" s="86"/>
      <c r="D255" s="86"/>
      <c r="E255" s="86"/>
    </row>
    <row r="256" spans="1:5" s="93" customFormat="1" x14ac:dyDescent="0.35">
      <c r="A256" s="92"/>
      <c r="B256" s="86"/>
      <c r="C256" s="86"/>
      <c r="D256" s="86"/>
      <c r="E256" s="86"/>
    </row>
    <row r="257" spans="1:5" s="93" customFormat="1" x14ac:dyDescent="0.35">
      <c r="A257" s="92"/>
      <c r="B257" s="86"/>
      <c r="C257" s="86"/>
      <c r="D257" s="86"/>
      <c r="E257" s="86"/>
    </row>
    <row r="258" spans="1:5" s="93" customFormat="1" x14ac:dyDescent="0.35">
      <c r="A258" s="92"/>
      <c r="B258" s="86"/>
      <c r="C258" s="86"/>
      <c r="D258" s="86"/>
      <c r="E258" s="86"/>
    </row>
    <row r="259" spans="1:5" s="93" customFormat="1" x14ac:dyDescent="0.35">
      <c r="A259" s="92"/>
      <c r="B259" s="86"/>
      <c r="C259" s="86"/>
      <c r="D259" s="86"/>
      <c r="E259" s="86"/>
    </row>
    <row r="260" spans="1:5" s="93" customFormat="1" x14ac:dyDescent="0.35">
      <c r="A260" s="92"/>
      <c r="B260" s="86"/>
      <c r="C260" s="86"/>
      <c r="D260" s="86"/>
      <c r="E260" s="86"/>
    </row>
    <row r="261" spans="1:5" s="93" customFormat="1" x14ac:dyDescent="0.35">
      <c r="A261" s="92"/>
      <c r="B261" s="86"/>
      <c r="C261" s="86"/>
      <c r="D261" s="86"/>
      <c r="E261" s="86"/>
    </row>
    <row r="262" spans="1:5" s="93" customFormat="1" x14ac:dyDescent="0.35">
      <c r="A262" s="92"/>
      <c r="B262" s="86"/>
      <c r="C262" s="86"/>
      <c r="D262" s="86"/>
      <c r="E262" s="86"/>
    </row>
    <row r="263" spans="1:5" s="93" customFormat="1" x14ac:dyDescent="0.35">
      <c r="A263" s="92"/>
      <c r="B263" s="86"/>
      <c r="C263" s="86"/>
      <c r="D263" s="86"/>
      <c r="E263" s="86"/>
    </row>
    <row r="264" spans="1:5" s="93" customFormat="1" x14ac:dyDescent="0.35">
      <c r="A264" s="92"/>
      <c r="B264" s="86"/>
      <c r="C264" s="86"/>
      <c r="D264" s="86"/>
      <c r="E264" s="86"/>
    </row>
    <row r="265" spans="1:5" s="93" customFormat="1" x14ac:dyDescent="0.35">
      <c r="A265" s="92"/>
      <c r="B265" s="86"/>
      <c r="C265" s="86"/>
      <c r="D265" s="86"/>
      <c r="E265" s="86"/>
    </row>
    <row r="266" spans="1:5" s="93" customFormat="1" x14ac:dyDescent="0.35">
      <c r="A266" s="92"/>
      <c r="B266" s="86"/>
      <c r="C266" s="86"/>
      <c r="D266" s="86"/>
      <c r="E266" s="86"/>
    </row>
    <row r="267" spans="1:5" s="93" customFormat="1" x14ac:dyDescent="0.35">
      <c r="A267" s="92"/>
      <c r="B267" s="86"/>
      <c r="C267" s="86"/>
      <c r="D267" s="86"/>
      <c r="E267" s="86"/>
    </row>
    <row r="268" spans="1:5" s="93" customFormat="1" x14ac:dyDescent="0.35">
      <c r="A268" s="92"/>
      <c r="B268" s="86"/>
      <c r="C268" s="86"/>
      <c r="D268" s="86"/>
      <c r="E268" s="86"/>
    </row>
    <row r="269" spans="1:5" s="93" customFormat="1" x14ac:dyDescent="0.35">
      <c r="A269" s="92"/>
      <c r="B269" s="86"/>
      <c r="C269" s="86"/>
      <c r="D269" s="86"/>
      <c r="E269" s="86"/>
    </row>
    <row r="270" spans="1:5" s="93" customFormat="1" x14ac:dyDescent="0.35">
      <c r="A270" s="92"/>
      <c r="B270" s="86"/>
      <c r="C270" s="86"/>
      <c r="D270" s="86"/>
      <c r="E270" s="86"/>
    </row>
    <row r="271" spans="1:5" s="93" customFormat="1" x14ac:dyDescent="0.35">
      <c r="A271" s="92"/>
      <c r="B271" s="86"/>
      <c r="C271" s="86"/>
      <c r="D271" s="86"/>
      <c r="E271" s="86"/>
    </row>
    <row r="272" spans="1:5" s="93" customFormat="1" x14ac:dyDescent="0.35">
      <c r="A272" s="92"/>
      <c r="B272" s="86"/>
      <c r="C272" s="86"/>
      <c r="D272" s="86"/>
      <c r="E272" s="86"/>
    </row>
    <row r="273" spans="1:5" s="93" customFormat="1" x14ac:dyDescent="0.35">
      <c r="A273" s="92"/>
      <c r="B273" s="86"/>
      <c r="C273" s="86"/>
      <c r="D273" s="86"/>
      <c r="E273" s="86"/>
    </row>
    <row r="274" spans="1:5" s="93" customFormat="1" x14ac:dyDescent="0.35">
      <c r="A274" s="92"/>
      <c r="B274" s="86"/>
      <c r="C274" s="86"/>
      <c r="D274" s="86"/>
      <c r="E274" s="86"/>
    </row>
    <row r="275" spans="1:5" s="93" customFormat="1" x14ac:dyDescent="0.35">
      <c r="A275" s="92"/>
      <c r="B275" s="86"/>
      <c r="C275" s="86"/>
      <c r="D275" s="86"/>
      <c r="E275" s="86"/>
    </row>
    <row r="276" spans="1:5" s="93" customFormat="1" x14ac:dyDescent="0.35">
      <c r="A276" s="92"/>
      <c r="B276" s="86"/>
      <c r="C276" s="86"/>
      <c r="D276" s="86"/>
      <c r="E276" s="86"/>
    </row>
    <row r="277" spans="1:5" s="93" customFormat="1" x14ac:dyDescent="0.35">
      <c r="A277" s="92"/>
      <c r="B277" s="86"/>
      <c r="C277" s="86"/>
      <c r="D277" s="86"/>
      <c r="E277" s="86"/>
    </row>
    <row r="278" spans="1:5" s="93" customFormat="1" x14ac:dyDescent="0.35">
      <c r="A278" s="92"/>
      <c r="B278" s="86"/>
      <c r="C278" s="86"/>
      <c r="D278" s="86"/>
      <c r="E278" s="86"/>
    </row>
    <row r="279" spans="1:5" s="93" customFormat="1" x14ac:dyDescent="0.35">
      <c r="A279" s="92"/>
      <c r="B279" s="86"/>
      <c r="C279" s="86"/>
      <c r="D279" s="86"/>
      <c r="E279" s="86"/>
    </row>
    <row r="280" spans="1:5" s="93" customFormat="1" x14ac:dyDescent="0.35">
      <c r="A280" s="92"/>
      <c r="B280" s="86"/>
      <c r="C280" s="86"/>
      <c r="D280" s="86"/>
      <c r="E280" s="86"/>
    </row>
    <row r="281" spans="1:5" s="93" customFormat="1" x14ac:dyDescent="0.35">
      <c r="A281" s="92"/>
      <c r="B281" s="86"/>
      <c r="C281" s="86"/>
      <c r="D281" s="86"/>
      <c r="E281" s="86"/>
    </row>
    <row r="282" spans="1:5" s="93" customFormat="1" x14ac:dyDescent="0.35">
      <c r="A282" s="92"/>
      <c r="B282" s="86"/>
      <c r="C282" s="86"/>
      <c r="D282" s="86"/>
      <c r="E282" s="86"/>
    </row>
    <row r="283" spans="1:5" s="93" customFormat="1" x14ac:dyDescent="0.35">
      <c r="A283" s="92"/>
      <c r="B283" s="86"/>
      <c r="C283" s="86"/>
      <c r="D283" s="86"/>
      <c r="E283" s="86"/>
    </row>
    <row r="284" spans="1:5" s="93" customFormat="1" x14ac:dyDescent="0.35">
      <c r="A284" s="92"/>
      <c r="B284" s="86"/>
      <c r="C284" s="86"/>
      <c r="D284" s="86"/>
      <c r="E284" s="86"/>
    </row>
    <row r="285" spans="1:5" s="93" customFormat="1" x14ac:dyDescent="0.35">
      <c r="A285" s="92"/>
      <c r="B285" s="86"/>
      <c r="C285" s="86"/>
      <c r="D285" s="86"/>
      <c r="E285" s="86"/>
    </row>
    <row r="286" spans="1:5" s="93" customFormat="1" x14ac:dyDescent="0.35">
      <c r="A286" s="92"/>
      <c r="B286" s="86"/>
      <c r="C286" s="86"/>
      <c r="D286" s="86"/>
      <c r="E286" s="86"/>
    </row>
    <row r="287" spans="1:5" s="93" customFormat="1" x14ac:dyDescent="0.35">
      <c r="A287" s="92"/>
      <c r="B287" s="86"/>
      <c r="C287" s="86"/>
      <c r="D287" s="86"/>
      <c r="E287" s="86"/>
    </row>
    <row r="288" spans="1:5" s="93" customFormat="1" x14ac:dyDescent="0.35">
      <c r="A288" s="92"/>
      <c r="B288" s="86"/>
      <c r="C288" s="86"/>
      <c r="D288" s="86"/>
      <c r="E288" s="86"/>
    </row>
    <row r="289" spans="1:5" s="93" customFormat="1" x14ac:dyDescent="0.35">
      <c r="A289" s="92"/>
      <c r="B289" s="86"/>
      <c r="C289" s="86"/>
      <c r="D289" s="86"/>
      <c r="E289" s="86"/>
    </row>
    <row r="290" spans="1:5" s="93" customFormat="1" x14ac:dyDescent="0.35">
      <c r="A290" s="92"/>
      <c r="B290" s="86"/>
      <c r="C290" s="86"/>
      <c r="D290" s="86"/>
      <c r="E290" s="86"/>
    </row>
    <row r="291" spans="1:5" s="93" customFormat="1" x14ac:dyDescent="0.35">
      <c r="A291" s="92"/>
      <c r="B291" s="86"/>
      <c r="C291" s="86"/>
      <c r="D291" s="86"/>
      <c r="E291" s="86"/>
    </row>
    <row r="292" spans="1:5" s="93" customFormat="1" x14ac:dyDescent="0.35">
      <c r="A292" s="92"/>
      <c r="B292" s="86"/>
      <c r="C292" s="86"/>
      <c r="D292" s="86"/>
      <c r="E292" s="86"/>
    </row>
    <row r="293" spans="1:5" s="93" customFormat="1" x14ac:dyDescent="0.35">
      <c r="A293" s="92"/>
      <c r="B293" s="86"/>
      <c r="C293" s="86"/>
      <c r="D293" s="86"/>
      <c r="E293" s="86"/>
    </row>
    <row r="294" spans="1:5" s="93" customFormat="1" x14ac:dyDescent="0.35">
      <c r="A294" s="92"/>
      <c r="B294" s="86"/>
      <c r="C294" s="86"/>
      <c r="D294" s="86"/>
      <c r="E294" s="86"/>
    </row>
    <row r="295" spans="1:5" s="93" customFormat="1" x14ac:dyDescent="0.35">
      <c r="A295" s="92"/>
      <c r="B295" s="86"/>
      <c r="C295" s="86"/>
      <c r="D295" s="86"/>
      <c r="E295" s="86"/>
    </row>
    <row r="296" spans="1:5" s="93" customFormat="1" x14ac:dyDescent="0.35">
      <c r="A296" s="92"/>
      <c r="B296" s="86"/>
      <c r="C296" s="86"/>
      <c r="D296" s="86"/>
      <c r="E296" s="86"/>
    </row>
    <row r="297" spans="1:5" s="93" customFormat="1" x14ac:dyDescent="0.35">
      <c r="A297" s="92"/>
      <c r="B297" s="86"/>
      <c r="C297" s="86"/>
      <c r="D297" s="86"/>
      <c r="E297" s="86"/>
    </row>
    <row r="298" spans="1:5" s="93" customFormat="1" x14ac:dyDescent="0.35">
      <c r="A298" s="92"/>
      <c r="B298" s="86"/>
      <c r="C298" s="86"/>
      <c r="D298" s="86"/>
      <c r="E298" s="86"/>
    </row>
    <row r="299" spans="1:5" s="93" customFormat="1" x14ac:dyDescent="0.35">
      <c r="A299" s="92"/>
      <c r="B299" s="86"/>
      <c r="C299" s="86"/>
      <c r="D299" s="86"/>
      <c r="E299" s="86"/>
    </row>
    <row r="300" spans="1:5" s="93" customFormat="1" x14ac:dyDescent="0.35">
      <c r="A300" s="92"/>
      <c r="B300" s="86"/>
      <c r="C300" s="86"/>
      <c r="D300" s="86"/>
      <c r="E300" s="86"/>
    </row>
    <row r="301" spans="1:5" s="93" customFormat="1" x14ac:dyDescent="0.35">
      <c r="A301" s="92"/>
      <c r="B301" s="86"/>
      <c r="C301" s="86"/>
      <c r="D301" s="86"/>
      <c r="E301" s="86"/>
    </row>
    <row r="302" spans="1:5" s="93" customFormat="1" x14ac:dyDescent="0.35">
      <c r="A302" s="92"/>
      <c r="B302" s="86"/>
      <c r="C302" s="86"/>
      <c r="D302" s="86"/>
      <c r="E302" s="86"/>
    </row>
    <row r="303" spans="1:5" s="93" customFormat="1" x14ac:dyDescent="0.35">
      <c r="A303" s="92"/>
      <c r="B303" s="86"/>
      <c r="C303" s="86"/>
      <c r="D303" s="86"/>
      <c r="E303" s="86"/>
    </row>
    <row r="304" spans="1:5" s="93" customFormat="1" x14ac:dyDescent="0.35">
      <c r="A304" s="92"/>
      <c r="B304" s="86"/>
      <c r="C304" s="86"/>
      <c r="D304" s="86"/>
      <c r="E304" s="86"/>
    </row>
    <row r="305" spans="1:5" s="93" customFormat="1" x14ac:dyDescent="0.35">
      <c r="A305" s="92"/>
      <c r="B305" s="86"/>
      <c r="C305" s="86"/>
      <c r="D305" s="86"/>
      <c r="E305" s="86"/>
    </row>
    <row r="306" spans="1:5" s="93" customFormat="1" x14ac:dyDescent="0.35">
      <c r="A306" s="92"/>
      <c r="B306" s="86"/>
      <c r="C306" s="86"/>
      <c r="D306" s="86"/>
      <c r="E306" s="86"/>
    </row>
    <row r="307" spans="1:5" s="93" customFormat="1" x14ac:dyDescent="0.35">
      <c r="A307" s="92"/>
      <c r="B307" s="86"/>
      <c r="C307" s="86"/>
      <c r="D307" s="86"/>
      <c r="E307" s="86"/>
    </row>
    <row r="308" spans="1:5" s="93" customFormat="1" x14ac:dyDescent="0.35">
      <c r="A308" s="92"/>
      <c r="B308" s="86"/>
      <c r="C308" s="86"/>
      <c r="D308" s="86"/>
      <c r="E308" s="86"/>
    </row>
    <row r="309" spans="1:5" s="93" customFormat="1" x14ac:dyDescent="0.35">
      <c r="A309" s="92"/>
      <c r="B309" s="86"/>
      <c r="C309" s="86"/>
      <c r="D309" s="86"/>
      <c r="E309" s="86"/>
    </row>
    <row r="310" spans="1:5" s="93" customFormat="1" x14ac:dyDescent="0.35">
      <c r="A310" s="92"/>
      <c r="B310" s="86"/>
      <c r="C310" s="86"/>
      <c r="D310" s="86"/>
      <c r="E310" s="86"/>
    </row>
    <row r="311" spans="1:5" s="93" customFormat="1" x14ac:dyDescent="0.35">
      <c r="A311" s="92"/>
      <c r="B311" s="86"/>
      <c r="C311" s="86"/>
      <c r="D311" s="86"/>
      <c r="E311" s="86"/>
    </row>
    <row r="312" spans="1:5" s="93" customFormat="1" x14ac:dyDescent="0.35">
      <c r="A312" s="92"/>
      <c r="B312" s="86"/>
      <c r="C312" s="86"/>
      <c r="D312" s="86"/>
      <c r="E312" s="86"/>
    </row>
    <row r="313" spans="1:5" s="93" customFormat="1" x14ac:dyDescent="0.35">
      <c r="A313" s="92"/>
      <c r="B313" s="86"/>
      <c r="C313" s="86"/>
      <c r="D313" s="86"/>
      <c r="E313" s="86"/>
    </row>
    <row r="314" spans="1:5" s="93" customFormat="1" x14ac:dyDescent="0.35">
      <c r="A314" s="92"/>
      <c r="B314" s="86"/>
      <c r="C314" s="86"/>
      <c r="D314" s="86"/>
      <c r="E314" s="86"/>
    </row>
    <row r="315" spans="1:5" s="93" customFormat="1" x14ac:dyDescent="0.35">
      <c r="A315" s="92"/>
      <c r="B315" s="86"/>
      <c r="C315" s="86"/>
      <c r="D315" s="86"/>
      <c r="E315" s="86"/>
    </row>
    <row r="316" spans="1:5" s="93" customFormat="1" x14ac:dyDescent="0.35">
      <c r="A316" s="92"/>
      <c r="B316" s="86"/>
      <c r="C316" s="86"/>
      <c r="D316" s="86"/>
      <c r="E316" s="86"/>
    </row>
    <row r="317" spans="1:5" s="93" customFormat="1" x14ac:dyDescent="0.35">
      <c r="A317" s="92"/>
      <c r="B317" s="86"/>
      <c r="C317" s="86"/>
      <c r="D317" s="86"/>
      <c r="E317" s="86"/>
    </row>
    <row r="318" spans="1:5" s="93" customFormat="1" x14ac:dyDescent="0.35">
      <c r="A318" s="92"/>
      <c r="B318" s="86"/>
      <c r="C318" s="86"/>
      <c r="D318" s="86"/>
      <c r="E318" s="86"/>
    </row>
    <row r="319" spans="1:5" s="93" customFormat="1" x14ac:dyDescent="0.35">
      <c r="A319" s="92"/>
      <c r="B319" s="86"/>
      <c r="C319" s="86"/>
      <c r="D319" s="86"/>
      <c r="E319" s="86"/>
    </row>
    <row r="320" spans="1:5" s="93" customFormat="1" x14ac:dyDescent="0.35">
      <c r="A320" s="92"/>
      <c r="B320" s="86"/>
      <c r="C320" s="86"/>
      <c r="D320" s="86"/>
      <c r="E320" s="86"/>
    </row>
    <row r="321" spans="1:5" s="93" customFormat="1" x14ac:dyDescent="0.35">
      <c r="A321" s="92"/>
      <c r="B321" s="86"/>
      <c r="C321" s="86"/>
      <c r="D321" s="86"/>
      <c r="E321" s="86"/>
    </row>
    <row r="322" spans="1:5" s="93" customFormat="1" x14ac:dyDescent="0.35">
      <c r="A322" s="92"/>
      <c r="B322" s="86"/>
      <c r="C322" s="86"/>
      <c r="D322" s="86"/>
      <c r="E322" s="86"/>
    </row>
    <row r="323" spans="1:5" s="93" customFormat="1" x14ac:dyDescent="0.35">
      <c r="A323" s="92"/>
      <c r="B323" s="86"/>
      <c r="C323" s="86"/>
      <c r="D323" s="86"/>
      <c r="E323" s="86"/>
    </row>
    <row r="324" spans="1:5" s="93" customFormat="1" x14ac:dyDescent="0.35">
      <c r="A324" s="92"/>
      <c r="B324" s="86"/>
      <c r="C324" s="86"/>
      <c r="D324" s="86"/>
      <c r="E324" s="86"/>
    </row>
    <row r="325" spans="1:5" s="93" customFormat="1" x14ac:dyDescent="0.35">
      <c r="A325" s="92"/>
      <c r="B325" s="86"/>
      <c r="C325" s="86"/>
      <c r="D325" s="86"/>
      <c r="E325" s="86"/>
    </row>
    <row r="326" spans="1:5" s="93" customFormat="1" x14ac:dyDescent="0.35">
      <c r="A326" s="92"/>
      <c r="B326" s="86"/>
      <c r="C326" s="86"/>
      <c r="D326" s="86"/>
      <c r="E326" s="86"/>
    </row>
    <row r="327" spans="1:5" s="93" customFormat="1" x14ac:dyDescent="0.35">
      <c r="A327" s="92"/>
      <c r="B327" s="86"/>
      <c r="C327" s="86"/>
      <c r="D327" s="86"/>
      <c r="E327" s="86"/>
    </row>
    <row r="328" spans="1:5" s="93" customFormat="1" x14ac:dyDescent="0.35">
      <c r="A328" s="92"/>
      <c r="B328" s="86"/>
      <c r="C328" s="86"/>
      <c r="D328" s="86"/>
      <c r="E328" s="86"/>
    </row>
    <row r="329" spans="1:5" s="93" customFormat="1" x14ac:dyDescent="0.35">
      <c r="A329" s="92"/>
      <c r="B329" s="86"/>
      <c r="C329" s="86"/>
      <c r="D329" s="86"/>
      <c r="E329" s="86"/>
    </row>
    <row r="330" spans="1:5" s="93" customFormat="1" x14ac:dyDescent="0.35">
      <c r="A330" s="92"/>
      <c r="B330" s="86"/>
      <c r="C330" s="86"/>
      <c r="D330" s="86"/>
      <c r="E330" s="86"/>
    </row>
    <row r="331" spans="1:5" s="93" customFormat="1" x14ac:dyDescent="0.35">
      <c r="A331" s="92"/>
      <c r="B331" s="86"/>
      <c r="C331" s="86"/>
      <c r="D331" s="86"/>
      <c r="E331" s="86"/>
    </row>
    <row r="332" spans="1:5" s="93" customFormat="1" x14ac:dyDescent="0.35">
      <c r="A332" s="92"/>
      <c r="B332" s="86"/>
      <c r="C332" s="86"/>
      <c r="D332" s="86"/>
      <c r="E332" s="86"/>
    </row>
    <row r="333" spans="1:5" s="93" customFormat="1" x14ac:dyDescent="0.35">
      <c r="A333" s="92"/>
      <c r="B333" s="86"/>
      <c r="C333" s="86"/>
      <c r="D333" s="86"/>
      <c r="E333" s="86"/>
    </row>
    <row r="334" spans="1:5" s="93" customFormat="1" x14ac:dyDescent="0.35">
      <c r="A334" s="92"/>
      <c r="B334" s="86"/>
      <c r="C334" s="86"/>
      <c r="D334" s="86"/>
      <c r="E334" s="86"/>
    </row>
    <row r="335" spans="1:5" s="93" customFormat="1" x14ac:dyDescent="0.35">
      <c r="A335" s="92"/>
      <c r="B335" s="86"/>
      <c r="C335" s="86"/>
      <c r="D335" s="86"/>
      <c r="E335" s="86"/>
    </row>
    <row r="336" spans="1:5" s="93" customFormat="1" x14ac:dyDescent="0.35">
      <c r="A336" s="92"/>
      <c r="B336" s="86"/>
      <c r="C336" s="86"/>
      <c r="D336" s="86"/>
      <c r="E336" s="86"/>
    </row>
    <row r="337" spans="1:5" s="93" customFormat="1" x14ac:dyDescent="0.35">
      <c r="A337" s="92"/>
      <c r="B337" s="86"/>
      <c r="C337" s="86"/>
      <c r="D337" s="86"/>
      <c r="E337" s="86"/>
    </row>
    <row r="338" spans="1:5" s="93" customFormat="1" x14ac:dyDescent="0.35">
      <c r="A338" s="92"/>
      <c r="B338" s="86"/>
      <c r="C338" s="86"/>
      <c r="D338" s="86"/>
      <c r="E338" s="86"/>
    </row>
    <row r="339" spans="1:5" s="93" customFormat="1" x14ac:dyDescent="0.35">
      <c r="A339" s="92"/>
      <c r="B339" s="86"/>
      <c r="C339" s="86"/>
      <c r="D339" s="86"/>
      <c r="E339" s="86"/>
    </row>
    <row r="340" spans="1:5" s="93" customFormat="1" x14ac:dyDescent="0.35">
      <c r="A340" s="92"/>
      <c r="B340" s="86"/>
      <c r="C340" s="86"/>
      <c r="D340" s="86"/>
      <c r="E340" s="86"/>
    </row>
    <row r="341" spans="1:5" s="93" customFormat="1" x14ac:dyDescent="0.35">
      <c r="A341" s="92"/>
      <c r="B341" s="86"/>
      <c r="C341" s="86"/>
      <c r="D341" s="86"/>
      <c r="E341" s="86"/>
    </row>
    <row r="342" spans="1:5" s="93" customFormat="1" x14ac:dyDescent="0.35">
      <c r="A342" s="92"/>
      <c r="B342" s="86"/>
      <c r="C342" s="86"/>
      <c r="D342" s="86"/>
      <c r="E342" s="86"/>
    </row>
    <row r="343" spans="1:5" s="93" customFormat="1" x14ac:dyDescent="0.35">
      <c r="A343" s="92"/>
      <c r="B343" s="86"/>
      <c r="C343" s="86"/>
      <c r="D343" s="86"/>
      <c r="E343" s="86"/>
    </row>
    <row r="344" spans="1:5" s="93" customFormat="1" x14ac:dyDescent="0.35">
      <c r="A344" s="92"/>
      <c r="B344" s="86"/>
      <c r="C344" s="86"/>
      <c r="D344" s="86"/>
      <c r="E344" s="86"/>
    </row>
    <row r="345" spans="1:5" s="93" customFormat="1" x14ac:dyDescent="0.35">
      <c r="A345" s="92"/>
      <c r="B345" s="86"/>
      <c r="C345" s="86"/>
      <c r="D345" s="86"/>
      <c r="E345" s="86"/>
    </row>
    <row r="346" spans="1:5" s="93" customFormat="1" x14ac:dyDescent="0.35">
      <c r="A346" s="92"/>
      <c r="B346" s="86"/>
      <c r="C346" s="86"/>
      <c r="D346" s="86"/>
      <c r="E346" s="86"/>
    </row>
    <row r="347" spans="1:5" s="93" customFormat="1" x14ac:dyDescent="0.35">
      <c r="A347" s="92"/>
      <c r="B347" s="86"/>
      <c r="C347" s="86"/>
      <c r="D347" s="86"/>
      <c r="E347" s="86"/>
    </row>
    <row r="348" spans="1:5" s="93" customFormat="1" x14ac:dyDescent="0.35">
      <c r="A348" s="92"/>
      <c r="B348" s="86"/>
      <c r="C348" s="86"/>
      <c r="D348" s="86"/>
      <c r="E348" s="86"/>
    </row>
    <row r="349" spans="1:5" s="93" customFormat="1" x14ac:dyDescent="0.35">
      <c r="A349" s="92"/>
      <c r="B349" s="86"/>
      <c r="C349" s="86"/>
      <c r="D349" s="86"/>
      <c r="E349" s="86"/>
    </row>
    <row r="350" spans="1:5" s="93" customFormat="1" x14ac:dyDescent="0.35">
      <c r="A350" s="92"/>
      <c r="B350" s="86"/>
      <c r="C350" s="86"/>
      <c r="D350" s="86"/>
      <c r="E350" s="86"/>
    </row>
    <row r="351" spans="1:5" s="93" customFormat="1" x14ac:dyDescent="0.35">
      <c r="A351" s="92"/>
      <c r="B351" s="86"/>
      <c r="C351" s="86"/>
      <c r="D351" s="86"/>
      <c r="E351" s="86"/>
    </row>
    <row r="352" spans="1:5" s="93" customFormat="1" x14ac:dyDescent="0.35">
      <c r="A352" s="92"/>
      <c r="B352" s="86"/>
      <c r="C352" s="86"/>
      <c r="D352" s="86"/>
      <c r="E352" s="86"/>
    </row>
    <row r="353" spans="1:5" s="93" customFormat="1" x14ac:dyDescent="0.35">
      <c r="A353" s="92"/>
      <c r="B353" s="86"/>
      <c r="C353" s="86"/>
      <c r="D353" s="86"/>
      <c r="E353" s="86"/>
    </row>
    <row r="354" spans="1:5" s="93" customFormat="1" x14ac:dyDescent="0.35">
      <c r="A354" s="92"/>
      <c r="B354" s="86"/>
      <c r="C354" s="86"/>
      <c r="D354" s="86"/>
      <c r="E354" s="86"/>
    </row>
    <row r="355" spans="1:5" s="93" customFormat="1" x14ac:dyDescent="0.35">
      <c r="A355" s="92"/>
      <c r="B355" s="86"/>
      <c r="C355" s="86"/>
      <c r="D355" s="86"/>
      <c r="E355" s="86"/>
    </row>
    <row r="356" spans="1:5" s="93" customFormat="1" x14ac:dyDescent="0.35">
      <c r="A356" s="92"/>
      <c r="B356" s="86"/>
      <c r="C356" s="86"/>
      <c r="D356" s="86"/>
      <c r="E356" s="86"/>
    </row>
    <row r="357" spans="1:5" s="93" customFormat="1" x14ac:dyDescent="0.35">
      <c r="A357" s="92"/>
      <c r="B357" s="86"/>
      <c r="C357" s="86"/>
      <c r="D357" s="86"/>
      <c r="E357" s="86"/>
    </row>
    <row r="358" spans="1:5" s="93" customFormat="1" x14ac:dyDescent="0.35">
      <c r="A358" s="92"/>
      <c r="B358" s="86"/>
      <c r="C358" s="86"/>
      <c r="D358" s="86"/>
      <c r="E358" s="86"/>
    </row>
    <row r="359" spans="1:5" s="93" customFormat="1" x14ac:dyDescent="0.35">
      <c r="A359" s="92"/>
      <c r="B359" s="86"/>
      <c r="C359" s="86"/>
      <c r="D359" s="86"/>
      <c r="E359" s="86"/>
    </row>
    <row r="360" spans="1:5" s="93" customFormat="1" x14ac:dyDescent="0.35">
      <c r="A360" s="92"/>
      <c r="B360" s="86"/>
      <c r="C360" s="86"/>
      <c r="D360" s="86"/>
      <c r="E360" s="86"/>
    </row>
    <row r="361" spans="1:5" s="93" customFormat="1" x14ac:dyDescent="0.35">
      <c r="A361" s="92"/>
      <c r="B361" s="86"/>
      <c r="C361" s="86"/>
      <c r="D361" s="86"/>
      <c r="E361" s="86"/>
    </row>
    <row r="362" spans="1:5" s="93" customFormat="1" x14ac:dyDescent="0.35">
      <c r="A362" s="92"/>
      <c r="B362" s="86"/>
      <c r="C362" s="86"/>
      <c r="D362" s="86"/>
      <c r="E362" s="86"/>
    </row>
    <row r="363" spans="1:5" s="93" customFormat="1" x14ac:dyDescent="0.35">
      <c r="A363" s="92"/>
      <c r="B363" s="86"/>
      <c r="C363" s="86"/>
      <c r="D363" s="86"/>
      <c r="E363" s="86"/>
    </row>
    <row r="364" spans="1:5" s="93" customFormat="1" x14ac:dyDescent="0.35">
      <c r="A364" s="92"/>
      <c r="B364" s="86"/>
      <c r="C364" s="86"/>
      <c r="D364" s="86"/>
      <c r="E364" s="86"/>
    </row>
    <row r="365" spans="1:5" s="93" customFormat="1" x14ac:dyDescent="0.35">
      <c r="A365" s="92"/>
      <c r="B365" s="86"/>
      <c r="C365" s="86"/>
      <c r="D365" s="86"/>
      <c r="E365" s="86"/>
    </row>
    <row r="366" spans="1:5" s="93" customFormat="1" x14ac:dyDescent="0.35">
      <c r="A366" s="92"/>
      <c r="B366" s="86"/>
      <c r="C366" s="86"/>
      <c r="D366" s="86"/>
      <c r="E366" s="86"/>
    </row>
    <row r="367" spans="1:5" s="93" customFormat="1" x14ac:dyDescent="0.35">
      <c r="A367" s="92"/>
      <c r="B367" s="86"/>
      <c r="C367" s="86"/>
      <c r="D367" s="86"/>
      <c r="E367" s="86"/>
    </row>
    <row r="368" spans="1:5" s="93" customFormat="1" x14ac:dyDescent="0.35">
      <c r="A368" s="92"/>
      <c r="B368" s="86"/>
      <c r="C368" s="86"/>
      <c r="D368" s="86"/>
      <c r="E368" s="86"/>
    </row>
    <row r="369" spans="1:5" s="93" customFormat="1" x14ac:dyDescent="0.35">
      <c r="A369" s="92"/>
      <c r="B369" s="86"/>
      <c r="C369" s="86"/>
      <c r="D369" s="86"/>
      <c r="E369" s="86"/>
    </row>
    <row r="370" spans="1:5" s="93" customFormat="1" x14ac:dyDescent="0.35">
      <c r="A370" s="92"/>
      <c r="B370" s="86"/>
      <c r="C370" s="86"/>
      <c r="D370" s="86"/>
      <c r="E370" s="86"/>
    </row>
    <row r="371" spans="1:5" s="93" customFormat="1" x14ac:dyDescent="0.35">
      <c r="A371" s="92"/>
      <c r="B371" s="86"/>
      <c r="C371" s="86"/>
      <c r="D371" s="86"/>
      <c r="E371" s="86"/>
    </row>
    <row r="372" spans="1:5" s="93" customFormat="1" x14ac:dyDescent="0.35">
      <c r="A372" s="92"/>
      <c r="B372" s="86"/>
      <c r="C372" s="86"/>
      <c r="D372" s="86"/>
      <c r="E372" s="86"/>
    </row>
    <row r="373" spans="1:5" s="93" customFormat="1" x14ac:dyDescent="0.35">
      <c r="A373" s="92"/>
      <c r="B373" s="86"/>
      <c r="C373" s="86"/>
      <c r="D373" s="86"/>
      <c r="E373" s="86"/>
    </row>
    <row r="374" spans="1:5" s="93" customFormat="1" x14ac:dyDescent="0.35">
      <c r="A374" s="92"/>
      <c r="B374" s="86"/>
      <c r="C374" s="86"/>
      <c r="D374" s="86"/>
      <c r="E374" s="86"/>
    </row>
    <row r="375" spans="1:5" s="93" customFormat="1" x14ac:dyDescent="0.35">
      <c r="A375" s="92"/>
      <c r="B375" s="86"/>
      <c r="C375" s="86"/>
      <c r="D375" s="86"/>
      <c r="E375" s="86"/>
    </row>
    <row r="376" spans="1:5" s="93" customFormat="1" x14ac:dyDescent="0.35">
      <c r="A376" s="92"/>
      <c r="B376" s="86"/>
      <c r="C376" s="86"/>
      <c r="D376" s="86"/>
      <c r="E376" s="86"/>
    </row>
    <row r="377" spans="1:5" s="93" customFormat="1" x14ac:dyDescent="0.35">
      <c r="A377" s="92"/>
      <c r="B377" s="86"/>
      <c r="C377" s="86"/>
      <c r="D377" s="86"/>
      <c r="E377" s="86"/>
    </row>
    <row r="378" spans="1:5" s="93" customFormat="1" x14ac:dyDescent="0.35">
      <c r="A378" s="92"/>
      <c r="B378" s="86"/>
      <c r="C378" s="86"/>
      <c r="D378" s="86"/>
      <c r="E378" s="86"/>
    </row>
    <row r="379" spans="1:5" s="93" customFormat="1" x14ac:dyDescent="0.35">
      <c r="A379" s="92"/>
      <c r="B379" s="86"/>
      <c r="C379" s="86"/>
      <c r="D379" s="86"/>
      <c r="E379" s="86"/>
    </row>
    <row r="380" spans="1:5" s="93" customFormat="1" x14ac:dyDescent="0.35">
      <c r="A380" s="92"/>
      <c r="B380" s="86"/>
      <c r="C380" s="86"/>
      <c r="D380" s="86"/>
      <c r="E380" s="86"/>
    </row>
    <row r="381" spans="1:5" s="93" customFormat="1" x14ac:dyDescent="0.35">
      <c r="A381" s="92"/>
      <c r="B381" s="86"/>
      <c r="C381" s="86"/>
      <c r="D381" s="86"/>
      <c r="E381" s="86"/>
    </row>
    <row r="382" spans="1:5" s="93" customFormat="1" x14ac:dyDescent="0.35">
      <c r="A382" s="92"/>
      <c r="B382" s="86"/>
      <c r="C382" s="86"/>
      <c r="D382" s="86"/>
      <c r="E382" s="86"/>
    </row>
    <row r="383" spans="1:5" s="93" customFormat="1" x14ac:dyDescent="0.35">
      <c r="A383" s="92"/>
      <c r="B383" s="86"/>
      <c r="C383" s="86"/>
      <c r="D383" s="86"/>
      <c r="E383" s="86"/>
    </row>
    <row r="384" spans="1:5" s="93" customFormat="1" x14ac:dyDescent="0.35">
      <c r="A384" s="92"/>
      <c r="B384" s="86"/>
      <c r="C384" s="86"/>
      <c r="D384" s="86"/>
      <c r="E384" s="86"/>
    </row>
    <row r="385" spans="1:5" s="93" customFormat="1" x14ac:dyDescent="0.35">
      <c r="A385" s="92"/>
      <c r="B385" s="86"/>
      <c r="C385" s="86"/>
      <c r="D385" s="86"/>
      <c r="E385" s="86"/>
    </row>
    <row r="386" spans="1:5" s="93" customFormat="1" x14ac:dyDescent="0.35">
      <c r="A386" s="92"/>
      <c r="B386" s="86"/>
      <c r="C386" s="86"/>
      <c r="D386" s="86"/>
      <c r="E386" s="86"/>
    </row>
    <row r="387" spans="1:5" s="93" customFormat="1" x14ac:dyDescent="0.35">
      <c r="A387" s="92"/>
      <c r="B387" s="86"/>
      <c r="C387" s="86"/>
      <c r="D387" s="86"/>
      <c r="E387" s="86"/>
    </row>
    <row r="388" spans="1:5" s="93" customFormat="1" x14ac:dyDescent="0.35">
      <c r="A388" s="92"/>
      <c r="B388" s="86"/>
      <c r="C388" s="86"/>
      <c r="D388" s="86"/>
      <c r="E388" s="86"/>
    </row>
    <row r="389" spans="1:5" s="93" customFormat="1" x14ac:dyDescent="0.35">
      <c r="A389" s="92"/>
      <c r="B389" s="86"/>
      <c r="C389" s="86"/>
      <c r="D389" s="86"/>
      <c r="E389" s="86"/>
    </row>
    <row r="390" spans="1:5" s="93" customFormat="1" x14ac:dyDescent="0.35">
      <c r="A390" s="92"/>
      <c r="B390" s="86"/>
      <c r="C390" s="86"/>
      <c r="D390" s="86"/>
      <c r="E390" s="86"/>
    </row>
    <row r="391" spans="1:5" s="93" customFormat="1" x14ac:dyDescent="0.35">
      <c r="A391" s="92"/>
      <c r="B391" s="86"/>
      <c r="C391" s="86"/>
      <c r="D391" s="86"/>
      <c r="E391" s="86"/>
    </row>
    <row r="392" spans="1:5" s="93" customFormat="1" x14ac:dyDescent="0.35">
      <c r="A392" s="92"/>
      <c r="B392" s="86"/>
      <c r="C392" s="86"/>
      <c r="D392" s="86"/>
      <c r="E392" s="86"/>
    </row>
    <row r="393" spans="1:5" s="93" customFormat="1" x14ac:dyDescent="0.35">
      <c r="A393" s="92"/>
      <c r="B393" s="86"/>
      <c r="C393" s="86"/>
      <c r="D393" s="86"/>
      <c r="E393" s="86"/>
    </row>
    <row r="394" spans="1:5" s="93" customFormat="1" x14ac:dyDescent="0.35">
      <c r="A394" s="92"/>
      <c r="B394" s="86"/>
      <c r="C394" s="86"/>
      <c r="D394" s="86"/>
      <c r="E394" s="86"/>
    </row>
    <row r="395" spans="1:5" s="93" customFormat="1" x14ac:dyDescent="0.35">
      <c r="A395" s="92"/>
      <c r="B395" s="86"/>
      <c r="C395" s="86"/>
      <c r="D395" s="86"/>
      <c r="E395" s="86"/>
    </row>
    <row r="396" spans="1:5" s="93" customFormat="1" x14ac:dyDescent="0.35">
      <c r="A396" s="92"/>
      <c r="B396" s="86"/>
      <c r="C396" s="86"/>
      <c r="D396" s="86"/>
      <c r="E396" s="86"/>
    </row>
    <row r="397" spans="1:5" s="93" customFormat="1" x14ac:dyDescent="0.35">
      <c r="A397" s="92"/>
      <c r="B397" s="86"/>
      <c r="C397" s="86"/>
      <c r="D397" s="86"/>
      <c r="E397" s="86"/>
    </row>
    <row r="398" spans="1:5" s="93" customFormat="1" x14ac:dyDescent="0.35">
      <c r="A398" s="92"/>
      <c r="B398" s="86"/>
      <c r="C398" s="86"/>
      <c r="D398" s="86"/>
      <c r="E398" s="86"/>
    </row>
    <row r="399" spans="1:5" s="93" customFormat="1" x14ac:dyDescent="0.35">
      <c r="A399" s="92"/>
      <c r="B399" s="86"/>
      <c r="C399" s="86"/>
      <c r="D399" s="86"/>
      <c r="E399" s="86"/>
    </row>
    <row r="400" spans="1:5" s="93" customFormat="1" x14ac:dyDescent="0.35">
      <c r="A400" s="92"/>
      <c r="B400" s="86"/>
      <c r="C400" s="86"/>
      <c r="D400" s="86"/>
      <c r="E400" s="86"/>
    </row>
    <row r="401" spans="1:5" s="93" customFormat="1" x14ac:dyDescent="0.35">
      <c r="A401" s="92"/>
      <c r="B401" s="86"/>
      <c r="C401" s="86"/>
      <c r="D401" s="86"/>
      <c r="E401" s="86"/>
    </row>
    <row r="402" spans="1:5" s="93" customFormat="1" x14ac:dyDescent="0.35">
      <c r="A402" s="92"/>
      <c r="B402" s="86"/>
      <c r="C402" s="86"/>
      <c r="D402" s="86"/>
      <c r="E402" s="86"/>
    </row>
    <row r="403" spans="1:5" s="93" customFormat="1" x14ac:dyDescent="0.35">
      <c r="A403" s="92"/>
      <c r="B403" s="86"/>
      <c r="C403" s="86"/>
      <c r="D403" s="86"/>
      <c r="E403" s="86"/>
    </row>
    <row r="404" spans="1:5" s="93" customFormat="1" x14ac:dyDescent="0.35">
      <c r="A404" s="92"/>
      <c r="B404" s="86"/>
      <c r="C404" s="86"/>
      <c r="D404" s="86"/>
      <c r="E404" s="86"/>
    </row>
    <row r="405" spans="1:5" s="93" customFormat="1" x14ac:dyDescent="0.35">
      <c r="A405" s="92"/>
      <c r="B405" s="86"/>
      <c r="C405" s="86"/>
      <c r="D405" s="86"/>
      <c r="E405" s="86"/>
    </row>
    <row r="406" spans="1:5" s="93" customFormat="1" x14ac:dyDescent="0.35">
      <c r="A406" s="92"/>
      <c r="B406" s="86"/>
      <c r="C406" s="86"/>
      <c r="D406" s="86"/>
      <c r="E406" s="86"/>
    </row>
    <row r="407" spans="1:5" s="93" customFormat="1" x14ac:dyDescent="0.35">
      <c r="A407" s="92"/>
      <c r="B407" s="86"/>
      <c r="C407" s="86"/>
      <c r="D407" s="86"/>
      <c r="E407" s="86"/>
    </row>
    <row r="408" spans="1:5" s="93" customFormat="1" x14ac:dyDescent="0.35">
      <c r="A408" s="92"/>
      <c r="B408" s="86"/>
      <c r="C408" s="86"/>
      <c r="D408" s="86"/>
      <c r="E408" s="86"/>
    </row>
    <row r="409" spans="1:5" s="93" customFormat="1" x14ac:dyDescent="0.35">
      <c r="A409" s="92"/>
      <c r="B409" s="86"/>
      <c r="C409" s="86"/>
      <c r="D409" s="86"/>
      <c r="E409" s="86"/>
    </row>
    <row r="410" spans="1:5" s="93" customFormat="1" x14ac:dyDescent="0.35">
      <c r="A410" s="92"/>
      <c r="B410" s="86"/>
      <c r="C410" s="86"/>
      <c r="D410" s="86"/>
      <c r="E410" s="86"/>
    </row>
    <row r="411" spans="1:5" s="93" customFormat="1" x14ac:dyDescent="0.35">
      <c r="A411" s="92"/>
      <c r="B411" s="86"/>
      <c r="C411" s="86"/>
      <c r="D411" s="86"/>
      <c r="E411" s="86"/>
    </row>
    <row r="412" spans="1:5" s="93" customFormat="1" x14ac:dyDescent="0.35">
      <c r="A412" s="92"/>
      <c r="B412" s="86"/>
      <c r="C412" s="86"/>
      <c r="D412" s="86"/>
      <c r="E412" s="86"/>
    </row>
    <row r="413" spans="1:5" s="93" customFormat="1" x14ac:dyDescent="0.35">
      <c r="A413" s="92"/>
      <c r="B413" s="86"/>
      <c r="C413" s="86"/>
      <c r="D413" s="86"/>
      <c r="E413" s="86"/>
    </row>
    <row r="414" spans="1:5" s="93" customFormat="1" x14ac:dyDescent="0.35">
      <c r="A414" s="92"/>
      <c r="B414" s="86"/>
      <c r="C414" s="86"/>
      <c r="D414" s="86"/>
      <c r="E414" s="86"/>
    </row>
    <row r="415" spans="1:5" s="93" customFormat="1" x14ac:dyDescent="0.35">
      <c r="A415" s="92"/>
      <c r="B415" s="86"/>
      <c r="C415" s="86"/>
      <c r="D415" s="86"/>
      <c r="E415" s="86"/>
    </row>
    <row r="416" spans="1:5" s="93" customFormat="1" x14ac:dyDescent="0.35">
      <c r="A416" s="92"/>
      <c r="B416" s="86"/>
      <c r="C416" s="86"/>
      <c r="D416" s="86"/>
      <c r="E416" s="86"/>
    </row>
    <row r="417" spans="1:5" s="93" customFormat="1" x14ac:dyDescent="0.35">
      <c r="A417" s="92"/>
      <c r="B417" s="86"/>
      <c r="C417" s="86"/>
      <c r="D417" s="86"/>
      <c r="E417" s="86"/>
    </row>
    <row r="418" spans="1:5" s="93" customFormat="1" x14ac:dyDescent="0.35">
      <c r="A418" s="92"/>
      <c r="B418" s="86"/>
      <c r="C418" s="86"/>
      <c r="D418" s="86"/>
      <c r="E418" s="86"/>
    </row>
    <row r="419" spans="1:5" s="93" customFormat="1" x14ac:dyDescent="0.35">
      <c r="A419" s="92"/>
      <c r="B419" s="86"/>
      <c r="C419" s="86"/>
      <c r="D419" s="86"/>
      <c r="E419" s="86"/>
    </row>
    <row r="420" spans="1:5" s="93" customFormat="1" x14ac:dyDescent="0.35">
      <c r="A420" s="92"/>
      <c r="B420" s="86"/>
      <c r="C420" s="86"/>
      <c r="D420" s="86"/>
      <c r="E420" s="86"/>
    </row>
    <row r="421" spans="1:5" s="93" customFormat="1" x14ac:dyDescent="0.35">
      <c r="A421" s="92"/>
      <c r="B421" s="86"/>
      <c r="C421" s="86"/>
      <c r="D421" s="86"/>
      <c r="E421" s="86"/>
    </row>
    <row r="422" spans="1:5" s="93" customFormat="1" x14ac:dyDescent="0.35">
      <c r="A422" s="92"/>
      <c r="B422" s="86"/>
      <c r="C422" s="86"/>
      <c r="D422" s="86"/>
      <c r="E422" s="86"/>
    </row>
    <row r="423" spans="1:5" s="93" customFormat="1" x14ac:dyDescent="0.35">
      <c r="A423" s="92"/>
      <c r="B423" s="86"/>
      <c r="C423" s="86"/>
      <c r="D423" s="86"/>
      <c r="E423" s="86"/>
    </row>
    <row r="424" spans="1:5" s="93" customFormat="1" x14ac:dyDescent="0.35">
      <c r="A424" s="92"/>
      <c r="B424" s="86"/>
      <c r="C424" s="86"/>
      <c r="D424" s="86"/>
      <c r="E424" s="86"/>
    </row>
    <row r="425" spans="1:5" s="93" customFormat="1" x14ac:dyDescent="0.35">
      <c r="A425" s="92"/>
      <c r="B425" s="86"/>
      <c r="C425" s="86"/>
      <c r="D425" s="86"/>
      <c r="E425" s="86"/>
    </row>
    <row r="426" spans="1:5" s="93" customFormat="1" x14ac:dyDescent="0.35">
      <c r="A426" s="92"/>
      <c r="B426" s="86"/>
      <c r="C426" s="86"/>
      <c r="D426" s="86"/>
      <c r="E426" s="86"/>
    </row>
    <row r="427" spans="1:5" s="93" customFormat="1" x14ac:dyDescent="0.35">
      <c r="A427" s="92"/>
      <c r="B427" s="86"/>
      <c r="C427" s="86"/>
      <c r="D427" s="86"/>
      <c r="E427" s="86"/>
    </row>
    <row r="428" spans="1:5" s="93" customFormat="1" x14ac:dyDescent="0.35">
      <c r="A428" s="92"/>
      <c r="B428" s="86"/>
      <c r="C428" s="86"/>
      <c r="D428" s="86"/>
      <c r="E428" s="86"/>
    </row>
    <row r="429" spans="1:5" s="93" customFormat="1" x14ac:dyDescent="0.35">
      <c r="A429" s="92"/>
      <c r="B429" s="86"/>
      <c r="C429" s="86"/>
      <c r="D429" s="86"/>
      <c r="E429" s="86"/>
    </row>
    <row r="430" spans="1:5" s="93" customFormat="1" x14ac:dyDescent="0.35">
      <c r="A430" s="92"/>
      <c r="B430" s="86"/>
      <c r="C430" s="86"/>
      <c r="D430" s="86"/>
      <c r="E430" s="86"/>
    </row>
    <row r="431" spans="1:5" s="93" customFormat="1" x14ac:dyDescent="0.35">
      <c r="A431" s="92"/>
      <c r="B431" s="86"/>
      <c r="C431" s="86"/>
      <c r="D431" s="86"/>
      <c r="E431" s="86"/>
    </row>
    <row r="432" spans="1:5" s="93" customFormat="1" x14ac:dyDescent="0.35">
      <c r="A432" s="92"/>
      <c r="B432" s="86"/>
      <c r="C432" s="86"/>
      <c r="D432" s="86"/>
      <c r="E432" s="86"/>
    </row>
    <row r="433" spans="1:5" s="93" customFormat="1" x14ac:dyDescent="0.35">
      <c r="A433" s="92"/>
      <c r="B433" s="86"/>
      <c r="C433" s="86"/>
      <c r="D433" s="86"/>
      <c r="E433" s="86"/>
    </row>
    <row r="434" spans="1:5" s="93" customFormat="1" x14ac:dyDescent="0.35">
      <c r="A434" s="92"/>
      <c r="B434" s="86"/>
      <c r="C434" s="86"/>
      <c r="D434" s="86"/>
      <c r="E434" s="86"/>
    </row>
    <row r="435" spans="1:5" s="93" customFormat="1" x14ac:dyDescent="0.35">
      <c r="A435" s="92"/>
      <c r="B435" s="86"/>
      <c r="C435" s="86"/>
      <c r="D435" s="86"/>
      <c r="E435" s="86"/>
    </row>
    <row r="436" spans="1:5" s="93" customFormat="1" x14ac:dyDescent="0.35">
      <c r="A436" s="92"/>
      <c r="B436" s="86"/>
      <c r="C436" s="86"/>
      <c r="D436" s="86"/>
      <c r="E436" s="86"/>
    </row>
    <row r="437" spans="1:5" s="93" customFormat="1" x14ac:dyDescent="0.35">
      <c r="A437" s="92"/>
      <c r="B437" s="86"/>
      <c r="C437" s="86"/>
      <c r="D437" s="86"/>
      <c r="E437" s="86"/>
    </row>
    <row r="438" spans="1:5" s="93" customFormat="1" x14ac:dyDescent="0.35">
      <c r="A438" s="92"/>
      <c r="B438" s="86"/>
      <c r="C438" s="86"/>
      <c r="D438" s="86"/>
      <c r="E438" s="86"/>
    </row>
    <row r="439" spans="1:5" s="93" customFormat="1" x14ac:dyDescent="0.35">
      <c r="A439" s="92"/>
      <c r="B439" s="86"/>
      <c r="C439" s="86"/>
      <c r="D439" s="86"/>
      <c r="E439" s="86"/>
    </row>
    <row r="440" spans="1:5" s="93" customFormat="1" x14ac:dyDescent="0.35">
      <c r="A440" s="92"/>
      <c r="B440" s="86"/>
      <c r="C440" s="86"/>
      <c r="D440" s="86"/>
      <c r="E440" s="86"/>
    </row>
    <row r="441" spans="1:5" s="93" customFormat="1" x14ac:dyDescent="0.35">
      <c r="A441" s="92"/>
      <c r="B441" s="86"/>
      <c r="C441" s="86"/>
      <c r="D441" s="86"/>
      <c r="E441" s="86"/>
    </row>
    <row r="442" spans="1:5" s="93" customFormat="1" x14ac:dyDescent="0.35">
      <c r="A442" s="92"/>
      <c r="B442" s="86"/>
      <c r="C442" s="86"/>
      <c r="D442" s="86"/>
      <c r="E442" s="86"/>
    </row>
    <row r="443" spans="1:5" s="93" customFormat="1" x14ac:dyDescent="0.35">
      <c r="A443" s="92"/>
      <c r="B443" s="86"/>
      <c r="C443" s="86"/>
      <c r="D443" s="86"/>
      <c r="E443" s="86"/>
    </row>
    <row r="444" spans="1:5" s="93" customFormat="1" x14ac:dyDescent="0.35">
      <c r="A444" s="92"/>
      <c r="B444" s="86"/>
      <c r="C444" s="86"/>
      <c r="D444" s="86"/>
      <c r="E444" s="86"/>
    </row>
    <row r="445" spans="1:5" s="93" customFormat="1" x14ac:dyDescent="0.35">
      <c r="A445" s="92"/>
      <c r="B445" s="86"/>
      <c r="C445" s="86"/>
      <c r="D445" s="86"/>
      <c r="E445" s="86"/>
    </row>
    <row r="446" spans="1:5" s="93" customFormat="1" x14ac:dyDescent="0.35">
      <c r="A446" s="92"/>
      <c r="B446" s="86"/>
      <c r="C446" s="86"/>
      <c r="D446" s="86"/>
      <c r="E446" s="86"/>
    </row>
    <row r="447" spans="1:5" s="93" customFormat="1" x14ac:dyDescent="0.35">
      <c r="A447" s="92"/>
      <c r="B447" s="86"/>
      <c r="C447" s="86"/>
      <c r="D447" s="86"/>
      <c r="E447" s="86"/>
    </row>
    <row r="448" spans="1:5" s="93" customFormat="1" x14ac:dyDescent="0.35">
      <c r="A448" s="92"/>
      <c r="B448" s="86"/>
      <c r="C448" s="86"/>
      <c r="D448" s="86"/>
      <c r="E448" s="86"/>
    </row>
    <row r="449" spans="1:5" s="93" customFormat="1" x14ac:dyDescent="0.35">
      <c r="A449" s="92"/>
      <c r="B449" s="86"/>
      <c r="C449" s="86"/>
      <c r="D449" s="86"/>
      <c r="E449" s="86"/>
    </row>
    <row r="450" spans="1:5" s="93" customFormat="1" x14ac:dyDescent="0.35">
      <c r="A450" s="92"/>
      <c r="B450" s="86"/>
      <c r="C450" s="86"/>
      <c r="D450" s="86"/>
      <c r="E450" s="86"/>
    </row>
    <row r="451" spans="1:5" s="93" customFormat="1" x14ac:dyDescent="0.35">
      <c r="A451" s="92"/>
      <c r="B451" s="86"/>
      <c r="C451" s="86"/>
      <c r="D451" s="86"/>
      <c r="E451" s="86"/>
    </row>
    <row r="452" spans="1:5" s="93" customFormat="1" x14ac:dyDescent="0.35">
      <c r="A452" s="92"/>
      <c r="B452" s="86"/>
      <c r="C452" s="86"/>
      <c r="D452" s="86"/>
      <c r="E452" s="86"/>
    </row>
    <row r="453" spans="1:5" s="93" customFormat="1" x14ac:dyDescent="0.35">
      <c r="A453" s="92"/>
      <c r="B453" s="86"/>
      <c r="C453" s="86"/>
      <c r="D453" s="86"/>
      <c r="E453" s="86"/>
    </row>
    <row r="454" spans="1:5" s="93" customFormat="1" x14ac:dyDescent="0.35">
      <c r="A454" s="92"/>
      <c r="B454" s="86"/>
      <c r="C454" s="86"/>
      <c r="D454" s="86"/>
      <c r="E454" s="86"/>
    </row>
    <row r="455" spans="1:5" s="93" customFormat="1" x14ac:dyDescent="0.35">
      <c r="A455" s="92"/>
      <c r="B455" s="86"/>
      <c r="C455" s="86"/>
      <c r="D455" s="86"/>
      <c r="E455" s="86"/>
    </row>
    <row r="456" spans="1:5" s="93" customFormat="1" x14ac:dyDescent="0.35">
      <c r="A456" s="92"/>
      <c r="B456" s="86"/>
      <c r="C456" s="86"/>
      <c r="D456" s="86"/>
      <c r="E456" s="86"/>
    </row>
    <row r="457" spans="1:5" s="93" customFormat="1" x14ac:dyDescent="0.35">
      <c r="A457" s="92"/>
      <c r="B457" s="86"/>
      <c r="C457" s="86"/>
      <c r="D457" s="86"/>
      <c r="E457" s="86"/>
    </row>
    <row r="458" spans="1:5" s="93" customFormat="1" x14ac:dyDescent="0.35">
      <c r="A458" s="92"/>
      <c r="B458" s="86"/>
      <c r="C458" s="86"/>
      <c r="D458" s="86"/>
      <c r="E458" s="86"/>
    </row>
    <row r="459" spans="1:5" s="93" customFormat="1" x14ac:dyDescent="0.35">
      <c r="A459" s="92"/>
      <c r="B459" s="86"/>
      <c r="C459" s="86"/>
      <c r="D459" s="86"/>
      <c r="E459" s="86"/>
    </row>
    <row r="460" spans="1:5" s="93" customFormat="1" x14ac:dyDescent="0.35">
      <c r="A460" s="92"/>
      <c r="B460" s="86"/>
      <c r="C460" s="86"/>
      <c r="D460" s="86"/>
      <c r="E460" s="86"/>
    </row>
    <row r="461" spans="1:5" s="93" customFormat="1" x14ac:dyDescent="0.35">
      <c r="A461" s="92"/>
      <c r="B461" s="86"/>
      <c r="C461" s="86"/>
      <c r="D461" s="86"/>
      <c r="E461" s="86"/>
    </row>
    <row r="462" spans="1:5" s="93" customFormat="1" x14ac:dyDescent="0.35">
      <c r="A462" s="92"/>
      <c r="B462" s="86"/>
      <c r="C462" s="86"/>
      <c r="D462" s="86"/>
      <c r="E462" s="86"/>
    </row>
    <row r="463" spans="1:5" s="93" customFormat="1" x14ac:dyDescent="0.35">
      <c r="A463" s="92"/>
      <c r="B463" s="86"/>
      <c r="C463" s="86"/>
      <c r="D463" s="86"/>
      <c r="E463" s="86"/>
    </row>
    <row r="464" spans="1:5" s="93" customFormat="1" x14ac:dyDescent="0.35">
      <c r="A464" s="92"/>
      <c r="B464" s="86"/>
      <c r="C464" s="86"/>
      <c r="D464" s="86"/>
      <c r="E464" s="86"/>
    </row>
    <row r="465" spans="1:5" s="93" customFormat="1" x14ac:dyDescent="0.35">
      <c r="A465" s="92"/>
      <c r="B465" s="86"/>
      <c r="C465" s="86"/>
      <c r="D465" s="86"/>
      <c r="E465" s="86"/>
    </row>
    <row r="466" spans="1:5" s="93" customFormat="1" x14ac:dyDescent="0.35">
      <c r="A466" s="92"/>
      <c r="B466" s="86"/>
      <c r="C466" s="86"/>
      <c r="D466" s="86"/>
      <c r="E466" s="86"/>
    </row>
    <row r="467" spans="1:5" s="93" customFormat="1" x14ac:dyDescent="0.35">
      <c r="A467" s="92"/>
      <c r="B467" s="86"/>
      <c r="C467" s="86"/>
      <c r="D467" s="86"/>
      <c r="E467" s="86"/>
    </row>
    <row r="468" spans="1:5" s="93" customFormat="1" x14ac:dyDescent="0.35">
      <c r="A468" s="92"/>
      <c r="B468" s="86"/>
      <c r="C468" s="86"/>
      <c r="D468" s="86"/>
      <c r="E468" s="86"/>
    </row>
    <row r="469" spans="1:5" s="93" customFormat="1" x14ac:dyDescent="0.35">
      <c r="A469" s="92"/>
      <c r="B469" s="86"/>
      <c r="C469" s="86"/>
      <c r="D469" s="86"/>
      <c r="E469" s="86"/>
    </row>
    <row r="470" spans="1:5" s="93" customFormat="1" x14ac:dyDescent="0.35">
      <c r="A470" s="92"/>
      <c r="B470" s="86"/>
      <c r="C470" s="86"/>
      <c r="D470" s="86"/>
      <c r="E470" s="86"/>
    </row>
    <row r="471" spans="1:5" s="93" customFormat="1" x14ac:dyDescent="0.35">
      <c r="A471" s="92"/>
      <c r="B471" s="86"/>
      <c r="C471" s="86"/>
      <c r="D471" s="86"/>
      <c r="E471" s="86"/>
    </row>
    <row r="472" spans="1:5" s="93" customFormat="1" x14ac:dyDescent="0.35">
      <c r="A472" s="92"/>
      <c r="B472" s="86"/>
      <c r="C472" s="86"/>
      <c r="D472" s="86"/>
      <c r="E472" s="86"/>
    </row>
    <row r="473" spans="1:5" s="93" customFormat="1" x14ac:dyDescent="0.35">
      <c r="A473" s="92"/>
      <c r="B473" s="86"/>
      <c r="C473" s="86"/>
      <c r="D473" s="86"/>
      <c r="E473" s="86"/>
    </row>
    <row r="474" spans="1:5" s="93" customFormat="1" x14ac:dyDescent="0.35">
      <c r="A474" s="92"/>
      <c r="B474" s="86"/>
      <c r="C474" s="86"/>
      <c r="D474" s="86"/>
      <c r="E474" s="86"/>
    </row>
    <row r="475" spans="1:5" s="93" customFormat="1" x14ac:dyDescent="0.35">
      <c r="A475" s="92"/>
      <c r="B475" s="86"/>
      <c r="C475" s="86"/>
      <c r="D475" s="86"/>
      <c r="E475" s="86"/>
    </row>
    <row r="476" spans="1:5" s="93" customFormat="1" x14ac:dyDescent="0.35">
      <c r="A476" s="92"/>
      <c r="B476" s="86"/>
      <c r="C476" s="86"/>
      <c r="D476" s="86"/>
      <c r="E476" s="86"/>
    </row>
    <row r="477" spans="1:5" s="93" customFormat="1" x14ac:dyDescent="0.35">
      <c r="A477" s="92"/>
      <c r="B477" s="86"/>
      <c r="C477" s="86"/>
      <c r="D477" s="86"/>
      <c r="E477" s="86"/>
    </row>
    <row r="478" spans="1:5" s="93" customFormat="1" x14ac:dyDescent="0.35">
      <c r="A478" s="92"/>
      <c r="B478" s="86"/>
      <c r="C478" s="86"/>
      <c r="D478" s="86"/>
      <c r="E478" s="86"/>
    </row>
    <row r="479" spans="1:5" s="93" customFormat="1" x14ac:dyDescent="0.35">
      <c r="A479" s="92"/>
      <c r="B479" s="86"/>
      <c r="C479" s="86"/>
      <c r="D479" s="86"/>
      <c r="E479" s="86"/>
    </row>
    <row r="480" spans="1:5" s="93" customFormat="1" x14ac:dyDescent="0.35">
      <c r="A480" s="92"/>
      <c r="B480" s="86"/>
      <c r="C480" s="86"/>
      <c r="D480" s="86"/>
      <c r="E480" s="86"/>
    </row>
    <row r="481" spans="1:5" s="93" customFormat="1" x14ac:dyDescent="0.35">
      <c r="A481" s="92"/>
      <c r="B481" s="86"/>
      <c r="C481" s="86"/>
      <c r="D481" s="86"/>
      <c r="E481" s="86"/>
    </row>
    <row r="482" spans="1:5" s="93" customFormat="1" x14ac:dyDescent="0.35">
      <c r="A482" s="92"/>
      <c r="B482" s="86"/>
      <c r="C482" s="86"/>
      <c r="D482" s="86"/>
      <c r="E482" s="86"/>
    </row>
    <row r="483" spans="1:5" s="93" customFormat="1" x14ac:dyDescent="0.35">
      <c r="A483" s="92"/>
      <c r="B483" s="86"/>
      <c r="C483" s="86"/>
      <c r="D483" s="86"/>
      <c r="E483" s="86"/>
    </row>
    <row r="484" spans="1:5" s="93" customFormat="1" x14ac:dyDescent="0.35">
      <c r="A484" s="92"/>
      <c r="B484" s="86"/>
      <c r="C484" s="86"/>
      <c r="D484" s="86"/>
      <c r="E484" s="86"/>
    </row>
    <row r="485" spans="1:5" s="93" customFormat="1" x14ac:dyDescent="0.35">
      <c r="A485" s="92"/>
      <c r="B485" s="86"/>
      <c r="C485" s="86"/>
      <c r="D485" s="86"/>
      <c r="E485" s="86"/>
    </row>
    <row r="486" spans="1:5" s="93" customFormat="1" x14ac:dyDescent="0.35">
      <c r="A486" s="92"/>
      <c r="B486" s="86"/>
      <c r="C486" s="86"/>
      <c r="D486" s="86"/>
      <c r="E486" s="86"/>
    </row>
    <row r="487" spans="1:5" s="93" customFormat="1" x14ac:dyDescent="0.35">
      <c r="A487" s="92"/>
      <c r="B487" s="86"/>
      <c r="C487" s="86"/>
      <c r="D487" s="86"/>
      <c r="E487" s="86"/>
    </row>
    <row r="488" spans="1:5" s="93" customFormat="1" x14ac:dyDescent="0.35">
      <c r="A488" s="92"/>
      <c r="B488" s="86"/>
      <c r="C488" s="86"/>
      <c r="D488" s="86"/>
      <c r="E488" s="86"/>
    </row>
    <row r="489" spans="1:5" s="93" customFormat="1" x14ac:dyDescent="0.35">
      <c r="A489" s="92"/>
      <c r="B489" s="86"/>
      <c r="C489" s="86"/>
      <c r="D489" s="86"/>
      <c r="E489" s="86"/>
    </row>
    <row r="490" spans="1:5" s="93" customFormat="1" x14ac:dyDescent="0.35">
      <c r="A490" s="92"/>
      <c r="B490" s="86"/>
      <c r="C490" s="86"/>
      <c r="D490" s="86"/>
      <c r="E490" s="86"/>
    </row>
    <row r="491" spans="1:5" s="93" customFormat="1" x14ac:dyDescent="0.35">
      <c r="A491" s="92"/>
      <c r="B491" s="86"/>
      <c r="C491" s="86"/>
      <c r="D491" s="86"/>
      <c r="E491" s="86"/>
    </row>
    <row r="492" spans="1:5" s="93" customFormat="1" x14ac:dyDescent="0.35">
      <c r="A492" s="92"/>
      <c r="B492" s="86"/>
      <c r="C492" s="86"/>
      <c r="D492" s="86"/>
      <c r="E492" s="86"/>
    </row>
    <row r="493" spans="1:5" s="93" customFormat="1" x14ac:dyDescent="0.35">
      <c r="A493" s="92"/>
      <c r="B493" s="86"/>
      <c r="C493" s="86"/>
      <c r="D493" s="86"/>
      <c r="E493" s="86"/>
    </row>
    <row r="494" spans="1:5" s="93" customFormat="1" x14ac:dyDescent="0.35">
      <c r="A494" s="92"/>
      <c r="B494" s="86"/>
      <c r="C494" s="86"/>
      <c r="D494" s="86"/>
      <c r="E494" s="86"/>
    </row>
    <row r="495" spans="1:5" s="93" customFormat="1" x14ac:dyDescent="0.35">
      <c r="A495" s="92"/>
      <c r="B495" s="86"/>
      <c r="C495" s="86"/>
      <c r="D495" s="86"/>
      <c r="E495" s="86"/>
    </row>
    <row r="496" spans="1:5" s="93" customFormat="1" x14ac:dyDescent="0.35">
      <c r="A496" s="92"/>
      <c r="B496" s="86"/>
      <c r="C496" s="86"/>
      <c r="D496" s="86"/>
      <c r="E496" s="86"/>
    </row>
    <row r="497" spans="1:5" s="93" customFormat="1" x14ac:dyDescent="0.35">
      <c r="A497" s="92"/>
      <c r="B497" s="86"/>
      <c r="C497" s="86"/>
      <c r="D497" s="86"/>
      <c r="E497" s="86"/>
    </row>
    <row r="498" spans="1:5" s="93" customFormat="1" x14ac:dyDescent="0.35">
      <c r="A498" s="92"/>
      <c r="B498" s="86"/>
      <c r="C498" s="86"/>
      <c r="D498" s="86"/>
      <c r="E498" s="86"/>
    </row>
    <row r="499" spans="1:5" s="93" customFormat="1" x14ac:dyDescent="0.35">
      <c r="A499" s="92"/>
      <c r="B499" s="86"/>
      <c r="C499" s="86"/>
      <c r="D499" s="86"/>
      <c r="E499" s="86"/>
    </row>
    <row r="500" spans="1:5" s="93" customFormat="1" x14ac:dyDescent="0.35">
      <c r="A500" s="92"/>
      <c r="B500" s="86"/>
      <c r="C500" s="86"/>
      <c r="D500" s="86"/>
      <c r="E500" s="86"/>
    </row>
    <row r="501" spans="1:5" s="93" customFormat="1" x14ac:dyDescent="0.35">
      <c r="A501" s="92"/>
      <c r="B501" s="86"/>
      <c r="C501" s="86"/>
      <c r="D501" s="86"/>
      <c r="E501" s="86"/>
    </row>
    <row r="502" spans="1:5" s="93" customFormat="1" x14ac:dyDescent="0.35">
      <c r="A502" s="92"/>
      <c r="B502" s="86"/>
      <c r="C502" s="86"/>
      <c r="D502" s="86"/>
      <c r="E502" s="86"/>
    </row>
    <row r="503" spans="1:5" s="93" customFormat="1" x14ac:dyDescent="0.35">
      <c r="A503" s="92"/>
      <c r="B503" s="86"/>
      <c r="C503" s="86"/>
      <c r="D503" s="86"/>
      <c r="E503" s="86"/>
    </row>
    <row r="504" spans="1:5" s="93" customFormat="1" x14ac:dyDescent="0.35">
      <c r="A504" s="92"/>
      <c r="B504" s="86"/>
      <c r="C504" s="86"/>
      <c r="D504" s="86"/>
      <c r="E504" s="86"/>
    </row>
    <row r="505" spans="1:5" s="93" customFormat="1" x14ac:dyDescent="0.35">
      <c r="A505" s="92"/>
      <c r="B505" s="86"/>
      <c r="C505" s="86"/>
      <c r="D505" s="86"/>
      <c r="E505" s="86"/>
    </row>
    <row r="506" spans="1:5" s="93" customFormat="1" x14ac:dyDescent="0.35">
      <c r="A506" s="92"/>
      <c r="B506" s="86"/>
      <c r="C506" s="86"/>
      <c r="D506" s="86"/>
      <c r="E506" s="86"/>
    </row>
    <row r="507" spans="1:5" s="93" customFormat="1" x14ac:dyDescent="0.35">
      <c r="A507" s="92"/>
      <c r="B507" s="86"/>
      <c r="C507" s="86"/>
      <c r="D507" s="86"/>
      <c r="E507" s="86"/>
    </row>
    <row r="508" spans="1:5" s="93" customFormat="1" x14ac:dyDescent="0.35">
      <c r="A508" s="92"/>
      <c r="B508" s="86"/>
      <c r="C508" s="86"/>
      <c r="D508" s="86"/>
      <c r="E508" s="86"/>
    </row>
    <row r="509" spans="1:5" s="93" customFormat="1" x14ac:dyDescent="0.35">
      <c r="A509" s="92"/>
      <c r="B509" s="86"/>
      <c r="C509" s="86"/>
      <c r="D509" s="86"/>
      <c r="E509" s="86"/>
    </row>
    <row r="510" spans="1:5" s="93" customFormat="1" x14ac:dyDescent="0.35">
      <c r="A510" s="92"/>
      <c r="B510" s="86"/>
      <c r="C510" s="86"/>
      <c r="D510" s="86"/>
      <c r="E510" s="86"/>
    </row>
    <row r="511" spans="1:5" s="93" customFormat="1" x14ac:dyDescent="0.35">
      <c r="A511" s="92"/>
      <c r="B511" s="86"/>
      <c r="C511" s="86"/>
      <c r="D511" s="86"/>
      <c r="E511" s="86"/>
    </row>
    <row r="512" spans="1:5" s="93" customFormat="1" x14ac:dyDescent="0.35">
      <c r="A512" s="92"/>
      <c r="B512" s="86"/>
      <c r="C512" s="86"/>
      <c r="D512" s="86"/>
      <c r="E512" s="86"/>
    </row>
    <row r="513" spans="1:5" s="93" customFormat="1" x14ac:dyDescent="0.35">
      <c r="A513" s="92"/>
      <c r="B513" s="86"/>
      <c r="C513" s="86"/>
      <c r="D513" s="86"/>
      <c r="E513" s="86"/>
    </row>
    <row r="514" spans="1:5" s="93" customFormat="1" x14ac:dyDescent="0.35">
      <c r="A514" s="92"/>
      <c r="B514" s="86"/>
      <c r="C514" s="86"/>
      <c r="D514" s="86"/>
      <c r="E514" s="86"/>
    </row>
    <row r="515" spans="1:5" s="93" customFormat="1" x14ac:dyDescent="0.35">
      <c r="A515" s="92"/>
      <c r="B515" s="86"/>
      <c r="C515" s="86"/>
      <c r="D515" s="86"/>
      <c r="E515" s="86"/>
    </row>
    <row r="516" spans="1:5" s="93" customFormat="1" x14ac:dyDescent="0.35">
      <c r="A516" s="92"/>
      <c r="B516" s="86"/>
      <c r="C516" s="86"/>
      <c r="D516" s="86"/>
      <c r="E516" s="86"/>
    </row>
    <row r="517" spans="1:5" s="93" customFormat="1" x14ac:dyDescent="0.35">
      <c r="A517" s="92"/>
      <c r="B517" s="86"/>
      <c r="C517" s="86"/>
      <c r="D517" s="86"/>
      <c r="E517" s="86"/>
    </row>
    <row r="518" spans="1:5" s="93" customFormat="1" x14ac:dyDescent="0.35">
      <c r="A518" s="92"/>
      <c r="B518" s="86"/>
      <c r="C518" s="86"/>
      <c r="D518" s="86"/>
      <c r="E518" s="86"/>
    </row>
    <row r="519" spans="1:5" s="93" customFormat="1" x14ac:dyDescent="0.35">
      <c r="A519" s="92"/>
      <c r="B519" s="86"/>
      <c r="C519" s="86"/>
      <c r="D519" s="86"/>
      <c r="E519" s="86"/>
    </row>
    <row r="520" spans="1:5" s="93" customFormat="1" x14ac:dyDescent="0.35">
      <c r="A520" s="92"/>
      <c r="B520" s="86"/>
      <c r="C520" s="86"/>
      <c r="D520" s="86"/>
      <c r="E520" s="86"/>
    </row>
    <row r="521" spans="1:5" s="93" customFormat="1" x14ac:dyDescent="0.35">
      <c r="A521" s="92"/>
      <c r="B521" s="86"/>
      <c r="C521" s="86"/>
      <c r="D521" s="86"/>
      <c r="E521" s="86"/>
    </row>
    <row r="522" spans="1:5" s="93" customFormat="1" x14ac:dyDescent="0.35">
      <c r="A522" s="92"/>
      <c r="B522" s="86"/>
      <c r="C522" s="86"/>
      <c r="D522" s="86"/>
      <c r="E522" s="86"/>
    </row>
    <row r="523" spans="1:5" s="93" customFormat="1" x14ac:dyDescent="0.35">
      <c r="A523" s="92"/>
      <c r="B523" s="86"/>
      <c r="C523" s="86"/>
      <c r="D523" s="86"/>
      <c r="E523" s="86"/>
    </row>
    <row r="524" spans="1:5" s="93" customFormat="1" x14ac:dyDescent="0.35">
      <c r="A524" s="92"/>
      <c r="B524" s="86"/>
      <c r="C524" s="86"/>
      <c r="D524" s="86"/>
      <c r="E524" s="86"/>
    </row>
    <row r="525" spans="1:5" s="93" customFormat="1" x14ac:dyDescent="0.35">
      <c r="A525" s="92"/>
      <c r="B525" s="86"/>
      <c r="C525" s="86"/>
      <c r="D525" s="86"/>
      <c r="E525" s="86"/>
    </row>
    <row r="526" spans="1:5" s="93" customFormat="1" x14ac:dyDescent="0.35">
      <c r="A526" s="92"/>
      <c r="B526" s="86"/>
      <c r="C526" s="86"/>
      <c r="D526" s="86"/>
      <c r="E526" s="86"/>
    </row>
    <row r="527" spans="1:5" s="93" customFormat="1" x14ac:dyDescent="0.35">
      <c r="A527" s="92"/>
      <c r="B527" s="86"/>
      <c r="C527" s="86"/>
      <c r="D527" s="86"/>
      <c r="E527" s="86"/>
    </row>
    <row r="528" spans="1:5" s="93" customFormat="1" x14ac:dyDescent="0.35">
      <c r="A528" s="92"/>
      <c r="B528" s="86"/>
      <c r="C528" s="86"/>
      <c r="D528" s="86"/>
      <c r="E528" s="86"/>
    </row>
    <row r="529" spans="1:5" s="93" customFormat="1" x14ac:dyDescent="0.35">
      <c r="A529" s="92"/>
      <c r="B529" s="86"/>
      <c r="C529" s="86"/>
      <c r="D529" s="86"/>
      <c r="E529" s="86"/>
    </row>
    <row r="530" spans="1:5" s="93" customFormat="1" x14ac:dyDescent="0.35">
      <c r="A530" s="92"/>
      <c r="B530" s="86"/>
      <c r="C530" s="86"/>
      <c r="D530" s="86"/>
      <c r="E530" s="86"/>
    </row>
    <row r="531" spans="1:5" s="93" customFormat="1" x14ac:dyDescent="0.35">
      <c r="A531" s="92"/>
      <c r="B531" s="86"/>
      <c r="C531" s="86"/>
      <c r="D531" s="86"/>
      <c r="E531" s="86"/>
    </row>
    <row r="532" spans="1:5" s="93" customFormat="1" x14ac:dyDescent="0.35">
      <c r="A532" s="92"/>
      <c r="B532" s="86"/>
      <c r="C532" s="86"/>
      <c r="D532" s="86"/>
      <c r="E532" s="86"/>
    </row>
    <row r="533" spans="1:5" s="93" customFormat="1" x14ac:dyDescent="0.35">
      <c r="A533" s="92"/>
      <c r="B533" s="86"/>
      <c r="C533" s="86"/>
      <c r="D533" s="86"/>
      <c r="E533" s="86"/>
    </row>
    <row r="534" spans="1:5" s="93" customFormat="1" x14ac:dyDescent="0.35">
      <c r="A534" s="92"/>
      <c r="B534" s="86"/>
      <c r="C534" s="86"/>
      <c r="D534" s="86"/>
      <c r="E534" s="86"/>
    </row>
    <row r="535" spans="1:5" s="93" customFormat="1" x14ac:dyDescent="0.35">
      <c r="A535" s="92"/>
      <c r="B535" s="86"/>
      <c r="C535" s="86"/>
      <c r="D535" s="86"/>
      <c r="E535" s="86"/>
    </row>
    <row r="536" spans="1:5" s="93" customFormat="1" x14ac:dyDescent="0.35">
      <c r="A536" s="92"/>
      <c r="B536" s="86"/>
      <c r="C536" s="86"/>
      <c r="D536" s="86"/>
      <c r="E536" s="86"/>
    </row>
    <row r="537" spans="1:5" s="93" customFormat="1" x14ac:dyDescent="0.35">
      <c r="A537" s="92"/>
      <c r="B537" s="86"/>
      <c r="C537" s="86"/>
      <c r="D537" s="86"/>
      <c r="E537" s="86"/>
    </row>
    <row r="538" spans="1:5" s="93" customFormat="1" x14ac:dyDescent="0.35">
      <c r="A538" s="92"/>
      <c r="B538" s="86"/>
      <c r="C538" s="86"/>
      <c r="D538" s="86"/>
      <c r="E538" s="86"/>
    </row>
    <row r="539" spans="1:5" s="93" customFormat="1" x14ac:dyDescent="0.35">
      <c r="A539" s="92"/>
      <c r="B539" s="86"/>
      <c r="C539" s="86"/>
      <c r="D539" s="86"/>
      <c r="E539" s="86"/>
    </row>
    <row r="540" spans="1:5" s="93" customFormat="1" x14ac:dyDescent="0.35">
      <c r="A540" s="92"/>
      <c r="B540" s="86"/>
      <c r="C540" s="86"/>
      <c r="D540" s="86"/>
      <c r="E540" s="86"/>
    </row>
    <row r="541" spans="1:5" s="93" customFormat="1" x14ac:dyDescent="0.35">
      <c r="A541" s="92"/>
      <c r="B541" s="86"/>
      <c r="C541" s="86"/>
      <c r="D541" s="86"/>
      <c r="E541" s="86"/>
    </row>
    <row r="542" spans="1:5" s="93" customFormat="1" x14ac:dyDescent="0.35">
      <c r="A542" s="92"/>
      <c r="B542" s="86"/>
      <c r="C542" s="86"/>
      <c r="D542" s="86"/>
      <c r="E542" s="86"/>
    </row>
    <row r="543" spans="1:5" s="93" customFormat="1" x14ac:dyDescent="0.35">
      <c r="A543" s="92"/>
      <c r="B543" s="86"/>
      <c r="C543" s="86"/>
      <c r="D543" s="86"/>
      <c r="E543" s="86"/>
    </row>
    <row r="544" spans="1:5" s="93" customFormat="1" x14ac:dyDescent="0.35">
      <c r="A544" s="92"/>
      <c r="B544" s="86"/>
      <c r="C544" s="86"/>
      <c r="D544" s="86"/>
      <c r="E544" s="86"/>
    </row>
    <row r="545" spans="1:5" s="93" customFormat="1" x14ac:dyDescent="0.35">
      <c r="A545" s="92"/>
      <c r="B545" s="86"/>
      <c r="C545" s="86"/>
      <c r="D545" s="86"/>
      <c r="E545" s="86"/>
    </row>
    <row r="546" spans="1:5" s="93" customFormat="1" x14ac:dyDescent="0.35">
      <c r="A546" s="92"/>
      <c r="B546" s="86"/>
      <c r="C546" s="86"/>
      <c r="D546" s="86"/>
      <c r="E546" s="86"/>
    </row>
    <row r="547" spans="1:5" s="93" customFormat="1" x14ac:dyDescent="0.35">
      <c r="A547" s="92"/>
      <c r="B547" s="86"/>
      <c r="C547" s="86"/>
      <c r="D547" s="86"/>
      <c r="E547" s="86"/>
    </row>
    <row r="548" spans="1:5" s="93" customFormat="1" x14ac:dyDescent="0.35">
      <c r="A548" s="92"/>
      <c r="B548" s="86"/>
      <c r="C548" s="86"/>
      <c r="D548" s="86"/>
      <c r="E548" s="86"/>
    </row>
    <row r="549" spans="1:5" s="93" customFormat="1" x14ac:dyDescent="0.35">
      <c r="A549" s="92"/>
      <c r="B549" s="86"/>
      <c r="C549" s="86"/>
      <c r="D549" s="86"/>
      <c r="E549" s="86"/>
    </row>
    <row r="550" spans="1:5" s="93" customFormat="1" x14ac:dyDescent="0.35">
      <c r="A550" s="92"/>
      <c r="B550" s="86"/>
      <c r="C550" s="86"/>
      <c r="D550" s="86"/>
      <c r="E550" s="86"/>
    </row>
    <row r="551" spans="1:5" s="93" customFormat="1" x14ac:dyDescent="0.35">
      <c r="A551" s="92"/>
      <c r="B551" s="86"/>
      <c r="C551" s="86"/>
      <c r="D551" s="86"/>
      <c r="E551" s="86"/>
    </row>
    <row r="552" spans="1:5" s="93" customFormat="1" x14ac:dyDescent="0.35">
      <c r="A552" s="92"/>
      <c r="B552" s="86"/>
      <c r="C552" s="86"/>
      <c r="D552" s="86"/>
      <c r="E552" s="86"/>
    </row>
    <row r="553" spans="1:5" s="93" customFormat="1" x14ac:dyDescent="0.35">
      <c r="A553" s="92"/>
      <c r="B553" s="86"/>
      <c r="C553" s="86"/>
      <c r="D553" s="86"/>
      <c r="E553" s="86"/>
    </row>
    <row r="554" spans="1:5" s="93" customFormat="1" x14ac:dyDescent="0.35">
      <c r="A554" s="92"/>
      <c r="B554" s="86"/>
      <c r="C554" s="86"/>
      <c r="D554" s="86"/>
      <c r="E554" s="86"/>
    </row>
    <row r="555" spans="1:5" s="93" customFormat="1" x14ac:dyDescent="0.35">
      <c r="A555" s="92"/>
      <c r="B555" s="86"/>
      <c r="C555" s="86"/>
      <c r="D555" s="86"/>
      <c r="E555" s="86"/>
    </row>
    <row r="556" spans="1:5" s="93" customFormat="1" x14ac:dyDescent="0.35">
      <c r="A556" s="92"/>
      <c r="B556" s="86"/>
      <c r="C556" s="86"/>
      <c r="D556" s="86"/>
      <c r="E556" s="86"/>
    </row>
    <row r="557" spans="1:5" s="93" customFormat="1" x14ac:dyDescent="0.35">
      <c r="A557" s="92"/>
      <c r="B557" s="86"/>
      <c r="C557" s="86"/>
      <c r="D557" s="86"/>
      <c r="E557" s="86"/>
    </row>
    <row r="558" spans="1:5" s="93" customFormat="1" x14ac:dyDescent="0.35">
      <c r="A558" s="92"/>
      <c r="B558" s="86"/>
      <c r="C558" s="86"/>
      <c r="D558" s="86"/>
      <c r="E558" s="86"/>
    </row>
    <row r="559" spans="1:5" s="93" customFormat="1" x14ac:dyDescent="0.35">
      <c r="A559" s="92"/>
      <c r="B559" s="86"/>
      <c r="C559" s="86"/>
      <c r="D559" s="86"/>
      <c r="E559" s="86"/>
    </row>
    <row r="560" spans="1:5" s="93" customFormat="1" x14ac:dyDescent="0.35">
      <c r="A560" s="92"/>
      <c r="B560" s="86"/>
      <c r="C560" s="86"/>
      <c r="D560" s="86"/>
      <c r="E560" s="86"/>
    </row>
    <row r="561" spans="1:5" s="93" customFormat="1" x14ac:dyDescent="0.35">
      <c r="A561" s="92"/>
      <c r="B561" s="86"/>
      <c r="C561" s="86"/>
      <c r="D561" s="86"/>
      <c r="E561" s="86"/>
    </row>
    <row r="562" spans="1:5" s="93" customFormat="1" x14ac:dyDescent="0.35">
      <c r="A562" s="92"/>
      <c r="B562" s="86"/>
      <c r="C562" s="86"/>
      <c r="D562" s="86"/>
      <c r="E562" s="86"/>
    </row>
    <row r="563" spans="1:5" s="93" customFormat="1" x14ac:dyDescent="0.35">
      <c r="A563" s="92"/>
      <c r="B563" s="86"/>
      <c r="C563" s="86"/>
      <c r="D563" s="86"/>
      <c r="E563" s="86"/>
    </row>
    <row r="564" spans="1:5" s="93" customFormat="1" x14ac:dyDescent="0.35">
      <c r="A564" s="92"/>
      <c r="B564" s="86"/>
      <c r="C564" s="86"/>
      <c r="D564" s="86"/>
      <c r="E564" s="86"/>
    </row>
    <row r="565" spans="1:5" s="93" customFormat="1" x14ac:dyDescent="0.35">
      <c r="A565" s="92"/>
      <c r="B565" s="86"/>
      <c r="C565" s="86"/>
      <c r="D565" s="86"/>
      <c r="E565" s="86"/>
    </row>
    <row r="566" spans="1:5" s="93" customFormat="1" x14ac:dyDescent="0.35">
      <c r="A566" s="92"/>
      <c r="B566" s="86"/>
      <c r="C566" s="86"/>
      <c r="D566" s="86"/>
      <c r="E566" s="86"/>
    </row>
    <row r="567" spans="1:5" s="93" customFormat="1" x14ac:dyDescent="0.35">
      <c r="A567" s="92"/>
      <c r="B567" s="86"/>
      <c r="C567" s="86"/>
      <c r="D567" s="86"/>
      <c r="E567" s="86"/>
    </row>
    <row r="568" spans="1:5" s="93" customFormat="1" x14ac:dyDescent="0.35">
      <c r="A568" s="92"/>
      <c r="B568" s="86"/>
      <c r="C568" s="86"/>
      <c r="D568" s="86"/>
      <c r="E568" s="86"/>
    </row>
    <row r="569" spans="1:5" s="93" customFormat="1" x14ac:dyDescent="0.35">
      <c r="A569" s="92"/>
      <c r="B569" s="86"/>
      <c r="C569" s="86"/>
      <c r="D569" s="86"/>
      <c r="E569" s="86"/>
    </row>
    <row r="570" spans="1:5" s="93" customFormat="1" x14ac:dyDescent="0.35">
      <c r="A570" s="92"/>
      <c r="B570" s="86"/>
      <c r="C570" s="86"/>
      <c r="D570" s="86"/>
      <c r="E570" s="86"/>
    </row>
    <row r="571" spans="1:5" s="93" customFormat="1" x14ac:dyDescent="0.35">
      <c r="A571" s="92"/>
      <c r="B571" s="86"/>
      <c r="C571" s="86"/>
      <c r="D571" s="86"/>
      <c r="E571" s="86"/>
    </row>
    <row r="572" spans="1:5" s="93" customFormat="1" x14ac:dyDescent="0.35">
      <c r="A572" s="92"/>
      <c r="B572" s="86"/>
      <c r="C572" s="86"/>
      <c r="D572" s="86"/>
      <c r="E572" s="86"/>
    </row>
    <row r="573" spans="1:5" s="93" customFormat="1" x14ac:dyDescent="0.35">
      <c r="A573" s="92"/>
      <c r="B573" s="86"/>
      <c r="C573" s="86"/>
      <c r="D573" s="86"/>
      <c r="E573" s="86"/>
    </row>
    <row r="574" spans="1:5" s="93" customFormat="1" x14ac:dyDescent="0.35">
      <c r="A574" s="92"/>
      <c r="B574" s="86"/>
      <c r="C574" s="86"/>
      <c r="D574" s="86"/>
      <c r="E574" s="86"/>
    </row>
    <row r="575" spans="1:5" s="93" customFormat="1" x14ac:dyDescent="0.35">
      <c r="A575" s="92"/>
      <c r="B575" s="86"/>
      <c r="C575" s="86"/>
      <c r="D575" s="86"/>
      <c r="E575" s="86"/>
    </row>
    <row r="576" spans="1:5" s="93" customFormat="1" x14ac:dyDescent="0.35">
      <c r="A576" s="92"/>
      <c r="B576" s="86"/>
      <c r="C576" s="86"/>
      <c r="D576" s="86"/>
      <c r="E576" s="86"/>
    </row>
    <row r="577" spans="1:5" s="93" customFormat="1" x14ac:dyDescent="0.35">
      <c r="A577" s="92"/>
      <c r="B577" s="86"/>
      <c r="C577" s="86"/>
      <c r="D577" s="86"/>
      <c r="E577" s="86"/>
    </row>
    <row r="578" spans="1:5" s="93" customFormat="1" x14ac:dyDescent="0.35">
      <c r="A578" s="92"/>
      <c r="B578" s="86"/>
      <c r="C578" s="86"/>
      <c r="D578" s="86"/>
      <c r="E578" s="86"/>
    </row>
    <row r="579" spans="1:5" s="93" customFormat="1" x14ac:dyDescent="0.35">
      <c r="A579" s="92"/>
      <c r="B579" s="86"/>
      <c r="C579" s="86"/>
      <c r="D579" s="86"/>
      <c r="E579" s="86"/>
    </row>
    <row r="580" spans="1:5" s="93" customFormat="1" x14ac:dyDescent="0.35">
      <c r="A580" s="92"/>
      <c r="B580" s="86"/>
      <c r="C580" s="86"/>
      <c r="D580" s="86"/>
      <c r="E580" s="86"/>
    </row>
    <row r="581" spans="1:5" s="93" customFormat="1" x14ac:dyDescent="0.35">
      <c r="A581" s="92"/>
      <c r="B581" s="86"/>
      <c r="C581" s="86"/>
      <c r="D581" s="86"/>
      <c r="E581" s="86"/>
    </row>
    <row r="582" spans="1:5" s="93" customFormat="1" x14ac:dyDescent="0.35">
      <c r="A582" s="92"/>
      <c r="B582" s="86"/>
      <c r="C582" s="86"/>
      <c r="D582" s="86"/>
      <c r="E582" s="86"/>
    </row>
    <row r="583" spans="1:5" s="93" customFormat="1" x14ac:dyDescent="0.35">
      <c r="A583" s="92"/>
      <c r="B583" s="86"/>
      <c r="C583" s="86"/>
      <c r="D583" s="86"/>
      <c r="E583" s="86"/>
    </row>
    <row r="584" spans="1:5" s="93" customFormat="1" x14ac:dyDescent="0.35">
      <c r="A584" s="92"/>
      <c r="B584" s="86"/>
      <c r="C584" s="86"/>
      <c r="D584" s="86"/>
      <c r="E584" s="86"/>
    </row>
    <row r="585" spans="1:5" s="93" customFormat="1" x14ac:dyDescent="0.35">
      <c r="A585" s="92"/>
      <c r="B585" s="86"/>
      <c r="C585" s="86"/>
      <c r="D585" s="86"/>
      <c r="E585" s="86"/>
    </row>
    <row r="586" spans="1:5" s="93" customFormat="1" x14ac:dyDescent="0.35">
      <c r="A586" s="92"/>
      <c r="B586" s="86"/>
      <c r="C586" s="86"/>
      <c r="D586" s="86"/>
      <c r="E586" s="86"/>
    </row>
    <row r="587" spans="1:5" s="93" customFormat="1" x14ac:dyDescent="0.35">
      <c r="A587" s="92"/>
      <c r="B587" s="86"/>
      <c r="C587" s="86"/>
      <c r="D587" s="86"/>
      <c r="E587" s="86"/>
    </row>
    <row r="588" spans="1:5" s="93" customFormat="1" x14ac:dyDescent="0.35">
      <c r="A588" s="92"/>
      <c r="B588" s="86"/>
      <c r="C588" s="86"/>
      <c r="D588" s="86"/>
      <c r="E588" s="86"/>
    </row>
    <row r="589" spans="1:5" s="93" customFormat="1" x14ac:dyDescent="0.35">
      <c r="A589" s="92"/>
      <c r="B589" s="86"/>
      <c r="C589" s="86"/>
      <c r="D589" s="86"/>
      <c r="E589" s="86"/>
    </row>
    <row r="590" spans="1:5" s="93" customFormat="1" x14ac:dyDescent="0.35">
      <c r="A590" s="92"/>
      <c r="B590" s="86"/>
      <c r="C590" s="86"/>
      <c r="D590" s="86"/>
      <c r="E590" s="86"/>
    </row>
    <row r="591" spans="1:5" s="93" customFormat="1" x14ac:dyDescent="0.35">
      <c r="A591" s="92"/>
      <c r="B591" s="86"/>
      <c r="C591" s="86"/>
      <c r="D591" s="86"/>
      <c r="E591" s="86"/>
    </row>
    <row r="592" spans="1:5" s="93" customFormat="1" x14ac:dyDescent="0.35">
      <c r="A592" s="92"/>
      <c r="B592" s="86"/>
      <c r="C592" s="86"/>
      <c r="D592" s="86"/>
      <c r="E592" s="86"/>
    </row>
    <row r="593" spans="1:5" s="93" customFormat="1" x14ac:dyDescent="0.35">
      <c r="A593" s="92"/>
      <c r="B593" s="86"/>
      <c r="C593" s="86"/>
      <c r="D593" s="86"/>
      <c r="E593" s="86"/>
    </row>
    <row r="594" spans="1:5" s="93" customFormat="1" x14ac:dyDescent="0.35">
      <c r="A594" s="92"/>
      <c r="B594" s="86"/>
      <c r="C594" s="86"/>
      <c r="D594" s="86"/>
      <c r="E594" s="86"/>
    </row>
    <row r="595" spans="1:5" s="93" customFormat="1" x14ac:dyDescent="0.35">
      <c r="A595" s="92"/>
      <c r="B595" s="86"/>
      <c r="C595" s="86"/>
      <c r="D595" s="86"/>
      <c r="E595" s="86"/>
    </row>
    <row r="596" spans="1:5" s="93" customFormat="1" x14ac:dyDescent="0.35">
      <c r="A596" s="92"/>
      <c r="B596" s="86"/>
      <c r="C596" s="86"/>
      <c r="D596" s="86"/>
      <c r="E596" s="86"/>
    </row>
  </sheetData>
  <customSheetViews>
    <customSheetView guid="{35173F07-2845-43C5-9AAA-EA2DF91EC926}" scale="90" showPageBreaks="1" fitToPage="1" hiddenRows="1" view="pageLayout">
      <selection activeCell="G5" sqref="G5"/>
      <pageMargins left="0.70866141732283472" right="0.70866141732283472" top="0.74803149606299213" bottom="0.74803149606299213" header="0.31496062992125984" footer="0.31496062992125984"/>
      <pageSetup paperSize="8" scale="77" fitToHeight="2" orientation="landscape" r:id="rId1"/>
    </customSheetView>
  </customSheetViews>
  <mergeCells count="1">
    <mergeCell ref="A4:G4"/>
  </mergeCells>
  <phoneticPr fontId="0" type="noConversion"/>
  <dataValidations disablePrompts="1" count="1">
    <dataValidation type="list" allowBlank="1" showInputMessage="1" showErrorMessage="1" sqref="F6:F8">
      <formula1>$F$32:$F$33</formula1>
    </dataValidation>
  </dataValidations>
  <pageMargins left="0.70866141732283472" right="0.70866141732283472" top="0.74803149606299213" bottom="0.74803149606299213" header="0.31496062992125984" footer="0.31496062992125984"/>
  <pageSetup paperSize="8" scale="79" fitToHeight="0"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44"/>
  <sheetViews>
    <sheetView view="pageBreakPreview" topLeftCell="A10" zoomScale="90" zoomScaleNormal="75" zoomScaleSheetLayoutView="90" workbookViewId="0">
      <selection activeCell="G14" sqref="G14:I14"/>
    </sheetView>
  </sheetViews>
  <sheetFormatPr defaultColWidth="9.1796875" defaultRowHeight="12.5" x14ac:dyDescent="0.25"/>
  <cols>
    <col min="1" max="1" width="13.1796875" style="22" customWidth="1"/>
    <col min="2" max="2" width="14.26953125" style="22" customWidth="1"/>
    <col min="3" max="3" width="12.81640625" style="22" customWidth="1"/>
    <col min="4" max="4" width="18.7265625" style="22" bestFit="1" customWidth="1"/>
    <col min="5" max="5" width="70.26953125" style="22" customWidth="1"/>
    <col min="6" max="6" width="28.453125" style="22" customWidth="1"/>
    <col min="7" max="8" width="23.453125" style="22" customWidth="1"/>
    <col min="9" max="9" width="14.816406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14" ht="13" thickBot="1" x14ac:dyDescent="0.3"/>
    <row r="3" spans="1:14" s="26" customFormat="1" ht="25" x14ac:dyDescent="0.5">
      <c r="C3" s="176" t="s">
        <v>402</v>
      </c>
      <c r="D3" s="177"/>
      <c r="E3" s="177"/>
      <c r="F3" s="177"/>
      <c r="G3" s="178"/>
      <c r="H3" s="49"/>
    </row>
    <row r="4" spans="1:14" s="27" customFormat="1" ht="62" x14ac:dyDescent="0.35">
      <c r="C4" s="28" t="s">
        <v>403</v>
      </c>
      <c r="D4" s="81" t="s">
        <v>404</v>
      </c>
      <c r="E4" s="81" t="s">
        <v>405</v>
      </c>
      <c r="F4" s="81" t="s">
        <v>418</v>
      </c>
      <c r="G4" s="29" t="s">
        <v>407</v>
      </c>
      <c r="H4" s="98"/>
    </row>
    <row r="5" spans="1:14" s="30" customFormat="1" ht="31.5" thickBot="1" x14ac:dyDescent="0.4">
      <c r="C5" s="106" t="str">
        <f>'2. Attuazione e verifica'!A11:A11</f>
        <v>IR5</v>
      </c>
      <c r="D5" s="32" t="str">
        <f>'2. Attuazione e verifica'!B11:B11</f>
        <v>Offerta incompleta</v>
      </c>
      <c r="E5" s="32" t="str">
        <f>'2. Attuazione e verifica'!C11:C11</f>
        <v>Un offerente manipola la procedura di gara omettendo di specificare taluni costi nella propria offerta</v>
      </c>
      <c r="F5" s="32" t="str">
        <f>'2. Attuazione e verifica'!E11:E11</f>
        <v>Terzi</v>
      </c>
      <c r="G5" s="32" t="str">
        <f>'2. Attuazione e verifica'!F11:F11</f>
        <v>Esterno</v>
      </c>
      <c r="H5" s="100"/>
    </row>
    <row r="8" spans="1:14" ht="26.25" customHeight="1" x14ac:dyDescent="0.5">
      <c r="A8" s="161" t="s">
        <v>419</v>
      </c>
      <c r="B8" s="162"/>
      <c r="C8" s="163"/>
      <c r="D8" s="161" t="s">
        <v>373</v>
      </c>
      <c r="E8" s="162"/>
      <c r="F8" s="162"/>
      <c r="G8" s="162"/>
      <c r="H8" s="162"/>
      <c r="I8" s="162"/>
      <c r="J8" s="162"/>
      <c r="K8" s="163"/>
      <c r="L8" s="161" t="s">
        <v>420</v>
      </c>
      <c r="M8" s="162"/>
      <c r="N8" s="163"/>
    </row>
    <row r="9" spans="1:14" ht="124" x14ac:dyDescent="0.35">
      <c r="A9" s="81" t="s">
        <v>421</v>
      </c>
      <c r="B9" s="81" t="s">
        <v>422</v>
      </c>
      <c r="C9" s="81" t="s">
        <v>423</v>
      </c>
      <c r="D9" s="81" t="s">
        <v>424</v>
      </c>
      <c r="E9" s="81" t="s">
        <v>425</v>
      </c>
      <c r="F9" s="81" t="s">
        <v>372</v>
      </c>
      <c r="G9" s="81" t="s">
        <v>426</v>
      </c>
      <c r="H9" s="145" t="s">
        <v>528</v>
      </c>
      <c r="I9" s="81" t="s">
        <v>427</v>
      </c>
      <c r="J9" s="81" t="s">
        <v>428</v>
      </c>
      <c r="K9" s="81" t="s">
        <v>429</v>
      </c>
      <c r="L9" s="81" t="s">
        <v>430</v>
      </c>
      <c r="M9" s="81" t="s">
        <v>431</v>
      </c>
      <c r="N9" s="81" t="s">
        <v>432</v>
      </c>
    </row>
    <row r="10" spans="1:14" ht="71.25" customHeight="1" x14ac:dyDescent="0.25">
      <c r="A10" s="83">
        <v>3</v>
      </c>
      <c r="B10" s="83">
        <v>2</v>
      </c>
      <c r="C10" s="101">
        <f>A10*B10</f>
        <v>6</v>
      </c>
      <c r="D10" s="18" t="s">
        <v>454</v>
      </c>
      <c r="E10" s="158" t="s">
        <v>572</v>
      </c>
      <c r="F10" s="83" t="s">
        <v>369</v>
      </c>
      <c r="G10" s="83" t="s">
        <v>369</v>
      </c>
      <c r="H10" s="147" t="s">
        <v>539</v>
      </c>
      <c r="I10" s="83" t="s">
        <v>375</v>
      </c>
      <c r="J10" s="83">
        <v>-1</v>
      </c>
      <c r="K10" s="83">
        <v>-1</v>
      </c>
      <c r="L10" s="82">
        <f>A10+J10</f>
        <v>2</v>
      </c>
      <c r="M10" s="82">
        <f>B10+K10</f>
        <v>1</v>
      </c>
      <c r="N10" s="101">
        <f>L10*M10</f>
        <v>2</v>
      </c>
    </row>
    <row r="13" spans="1:14" ht="26.25" customHeight="1" x14ac:dyDescent="0.5">
      <c r="A13" s="161" t="s">
        <v>420</v>
      </c>
      <c r="B13" s="162"/>
      <c r="C13" s="163"/>
      <c r="D13" s="179" t="s">
        <v>433</v>
      </c>
      <c r="E13" s="179"/>
      <c r="F13" s="179"/>
      <c r="G13" s="179"/>
      <c r="H13" s="179"/>
      <c r="I13" s="179"/>
      <c r="J13" s="179"/>
      <c r="K13" s="179"/>
      <c r="L13" s="161" t="s">
        <v>434</v>
      </c>
      <c r="M13" s="162"/>
      <c r="N13" s="163"/>
    </row>
    <row r="14" spans="1:14" ht="124" x14ac:dyDescent="0.35">
      <c r="A14" s="81" t="s">
        <v>430</v>
      </c>
      <c r="B14" s="81" t="s">
        <v>431</v>
      </c>
      <c r="C14" s="81" t="s">
        <v>432</v>
      </c>
      <c r="D14" s="207" t="s">
        <v>435</v>
      </c>
      <c r="E14" s="207"/>
      <c r="F14" s="35" t="s">
        <v>386</v>
      </c>
      <c r="G14" s="173" t="s">
        <v>607</v>
      </c>
      <c r="H14" s="174"/>
      <c r="I14" s="175"/>
      <c r="J14" s="35" t="s">
        <v>436</v>
      </c>
      <c r="K14" s="35" t="s">
        <v>437</v>
      </c>
      <c r="L14" s="81" t="s">
        <v>438</v>
      </c>
      <c r="M14" s="81" t="s">
        <v>439</v>
      </c>
      <c r="N14" s="81" t="s">
        <v>440</v>
      </c>
    </row>
    <row r="15" spans="1:14" x14ac:dyDescent="0.25">
      <c r="A15" s="218">
        <f>L10</f>
        <v>2</v>
      </c>
      <c r="B15" s="218">
        <f>M10</f>
        <v>1</v>
      </c>
      <c r="C15" s="221">
        <f>N10</f>
        <v>2</v>
      </c>
      <c r="D15" s="253"/>
      <c r="E15" s="253"/>
      <c r="F15" s="34"/>
      <c r="G15" s="194"/>
      <c r="H15" s="194"/>
      <c r="I15" s="194"/>
      <c r="J15" s="224">
        <v>0</v>
      </c>
      <c r="K15" s="224">
        <v>0</v>
      </c>
      <c r="L15" s="218">
        <f>A15+J15</f>
        <v>2</v>
      </c>
      <c r="M15" s="218">
        <f>B15+K15</f>
        <v>1</v>
      </c>
      <c r="N15" s="221">
        <f>L15*M15</f>
        <v>2</v>
      </c>
    </row>
    <row r="16" spans="1:14" x14ac:dyDescent="0.25">
      <c r="A16" s="220"/>
      <c r="B16" s="220"/>
      <c r="C16" s="223"/>
      <c r="D16" s="253"/>
      <c r="E16" s="253"/>
      <c r="F16" s="34"/>
      <c r="G16" s="194"/>
      <c r="H16" s="194"/>
      <c r="I16" s="194"/>
      <c r="J16" s="226"/>
      <c r="K16" s="226"/>
      <c r="L16" s="220"/>
      <c r="M16" s="220"/>
      <c r="N16" s="223"/>
    </row>
    <row r="40" spans="2:3" x14ac:dyDescent="0.25">
      <c r="B40" s="22">
        <v>1</v>
      </c>
      <c r="C40" s="22">
        <v>-1</v>
      </c>
    </row>
    <row r="41" spans="2:3" x14ac:dyDescent="0.25">
      <c r="B41" s="22">
        <v>2</v>
      </c>
      <c r="C41" s="22">
        <v>-2</v>
      </c>
    </row>
    <row r="42" spans="2:3" x14ac:dyDescent="0.25">
      <c r="B42" s="22">
        <v>3</v>
      </c>
      <c r="C42" s="22">
        <v>-3</v>
      </c>
    </row>
    <row r="43" spans="2:3" x14ac:dyDescent="0.25">
      <c r="B43" s="22">
        <v>4</v>
      </c>
      <c r="C43" s="22">
        <v>-4</v>
      </c>
    </row>
    <row r="44" spans="2:3" x14ac:dyDescent="0.25">
      <c r="B44" s="22">
        <v>5</v>
      </c>
      <c r="C44" s="22">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21">
    <mergeCell ref="J15:J16"/>
    <mergeCell ref="D16:E16"/>
    <mergeCell ref="G16:I16"/>
    <mergeCell ref="N15:N16"/>
    <mergeCell ref="L13:N13"/>
    <mergeCell ref="K15:K16"/>
    <mergeCell ref="L15:L16"/>
    <mergeCell ref="M15:M16"/>
    <mergeCell ref="A15:A16"/>
    <mergeCell ref="B15:B16"/>
    <mergeCell ref="C15:C16"/>
    <mergeCell ref="D15:E15"/>
    <mergeCell ref="G15:I15"/>
    <mergeCell ref="L8:N8"/>
    <mergeCell ref="D14:E14"/>
    <mergeCell ref="G14:I14"/>
    <mergeCell ref="C3:G3"/>
    <mergeCell ref="A8:C8"/>
    <mergeCell ref="D8:K8"/>
    <mergeCell ref="A13:C13"/>
    <mergeCell ref="D13:K13"/>
  </mergeCells>
  <phoneticPr fontId="0" type="noConversion"/>
  <conditionalFormatting sqref="A10:B10 F10:G10 I10:J10">
    <cfRule type="cellIs" dxfId="297" priority="34" operator="between">
      <formula>0</formula>
      <formula>0</formula>
    </cfRule>
  </conditionalFormatting>
  <conditionalFormatting sqref="C10">
    <cfRule type="cellIs" dxfId="296" priority="11" operator="between">
      <formula>8</formula>
      <formula>16</formula>
    </cfRule>
    <cfRule type="cellIs" dxfId="295" priority="12" operator="between">
      <formula>4</formula>
      <formula>6</formula>
    </cfRule>
    <cfRule type="cellIs" dxfId="294" priority="13" operator="between">
      <formula>0</formula>
      <formula>3</formula>
    </cfRule>
  </conditionalFormatting>
  <conditionalFormatting sqref="C15">
    <cfRule type="cellIs" dxfId="293" priority="8" operator="between">
      <formula>8</formula>
      <formula>16</formula>
    </cfRule>
    <cfRule type="cellIs" dxfId="292" priority="9" operator="between">
      <formula>4</formula>
      <formula>6</formula>
    </cfRule>
    <cfRule type="cellIs" dxfId="291" priority="10" operator="between">
      <formula>0</formula>
      <formula>3</formula>
    </cfRule>
  </conditionalFormatting>
  <conditionalFormatting sqref="N10">
    <cfRule type="cellIs" dxfId="290" priority="5" operator="between">
      <formula>8</formula>
      <formula>16</formula>
    </cfRule>
    <cfRule type="cellIs" dxfId="289" priority="6" operator="between">
      <formula>4</formula>
      <formula>6</formula>
    </cfRule>
    <cfRule type="cellIs" dxfId="288" priority="7" operator="between">
      <formula>0</formula>
      <formula>3</formula>
    </cfRule>
  </conditionalFormatting>
  <conditionalFormatting sqref="N15">
    <cfRule type="cellIs" dxfId="287" priority="2" operator="between">
      <formula>8</formula>
      <formula>16</formula>
    </cfRule>
    <cfRule type="cellIs" dxfId="286" priority="3" operator="between">
      <formula>4</formula>
      <formula>6</formula>
    </cfRule>
    <cfRule type="cellIs" dxfId="285" priority="4" operator="between">
      <formula>0</formula>
      <formula>3</formula>
    </cfRule>
  </conditionalFormatting>
  <conditionalFormatting sqref="H10">
    <cfRule type="cellIs" dxfId="284" priority="1" operator="between">
      <formula>0</formula>
      <formula>0</formula>
    </cfRule>
  </conditionalFormatting>
  <dataValidations count="2">
    <dataValidation type="list" allowBlank="1" showInputMessage="1" showErrorMessage="1" sqref="A10:B10">
      <formula1>positive</formula1>
    </dataValidation>
    <dataValidation type="list" allowBlank="1" showInputMessage="1" showErrorMessage="1" sqref="J10:K10 J15:K16">
      <formula1>negative</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0"/>
  <sheetViews>
    <sheetView view="pageBreakPreview" topLeftCell="B12" zoomScale="90" zoomScaleNormal="75" zoomScaleSheetLayoutView="90" workbookViewId="0">
      <selection activeCell="G19" sqref="G19:I19"/>
    </sheetView>
  </sheetViews>
  <sheetFormatPr defaultColWidth="9.1796875" defaultRowHeight="12.5" x14ac:dyDescent="0.25"/>
  <cols>
    <col min="1" max="1" width="13.1796875" style="22" customWidth="1"/>
    <col min="2" max="2" width="14.26953125" style="22" customWidth="1"/>
    <col min="3" max="3" width="12.81640625" style="22" customWidth="1"/>
    <col min="4" max="4" width="18.7265625" style="22" bestFit="1" customWidth="1"/>
    <col min="5" max="5" width="70.26953125" style="22" customWidth="1"/>
    <col min="6" max="6" width="28.453125" style="22" customWidth="1"/>
    <col min="7" max="8" width="23.453125" style="22" customWidth="1"/>
    <col min="9" max="9" width="14.816406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14" ht="13" thickBot="1" x14ac:dyDescent="0.3"/>
    <row r="3" spans="1:14" s="26" customFormat="1" ht="25" x14ac:dyDescent="0.5">
      <c r="C3" s="176" t="s">
        <v>402</v>
      </c>
      <c r="D3" s="177"/>
      <c r="E3" s="177"/>
      <c r="F3" s="177"/>
      <c r="G3" s="178"/>
      <c r="H3" s="49"/>
    </row>
    <row r="4" spans="1:14" s="27" customFormat="1" ht="62" x14ac:dyDescent="0.35">
      <c r="C4" s="28" t="s">
        <v>403</v>
      </c>
      <c r="D4" s="81" t="s">
        <v>404</v>
      </c>
      <c r="E4" s="81" t="s">
        <v>405</v>
      </c>
      <c r="F4" s="81" t="s">
        <v>418</v>
      </c>
      <c r="G4" s="29" t="s">
        <v>407</v>
      </c>
      <c r="H4" s="98"/>
    </row>
    <row r="5" spans="1:14" s="30" customFormat="1" ht="93.5" thickBot="1" x14ac:dyDescent="0.4">
      <c r="C5" s="106" t="str">
        <f>'2. Attuazione e verifica'!A12:A12</f>
        <v>IR6</v>
      </c>
      <c r="D5" s="32" t="str">
        <f>'2. Attuazione e verifica'!B12:B12</f>
        <v xml:space="preserve">Manipolazione delle dichiarazioni di spesa </v>
      </c>
      <c r="E5" s="32"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32" t="str">
        <f>'2. Attuazione e verifica'!E12:E12</f>
        <v>Terzi</v>
      </c>
      <c r="G5" s="33" t="str">
        <f>'1. Selezione del candidato'!E6</f>
        <v>Interno / Collusione</v>
      </c>
      <c r="H5" s="100"/>
    </row>
    <row r="8" spans="1:14" ht="26.25" customHeight="1" x14ac:dyDescent="0.5">
      <c r="A8" s="161" t="s">
        <v>419</v>
      </c>
      <c r="B8" s="162"/>
      <c r="C8" s="163"/>
      <c r="D8" s="161" t="s">
        <v>373</v>
      </c>
      <c r="E8" s="162"/>
      <c r="F8" s="162"/>
      <c r="G8" s="162"/>
      <c r="H8" s="162"/>
      <c r="I8" s="162"/>
      <c r="J8" s="162"/>
      <c r="K8" s="163"/>
      <c r="L8" s="161" t="s">
        <v>420</v>
      </c>
      <c r="M8" s="162"/>
      <c r="N8" s="163"/>
    </row>
    <row r="9" spans="1:14" ht="124" x14ac:dyDescent="0.35">
      <c r="A9" s="81" t="s">
        <v>421</v>
      </c>
      <c r="B9" s="81" t="s">
        <v>422</v>
      </c>
      <c r="C9" s="81" t="s">
        <v>423</v>
      </c>
      <c r="D9" s="81" t="s">
        <v>424</v>
      </c>
      <c r="E9" s="81" t="s">
        <v>425</v>
      </c>
      <c r="F9" s="81" t="s">
        <v>372</v>
      </c>
      <c r="G9" s="81" t="s">
        <v>426</v>
      </c>
      <c r="H9" s="145" t="s">
        <v>528</v>
      </c>
      <c r="I9" s="81" t="s">
        <v>427</v>
      </c>
      <c r="J9" s="81" t="s">
        <v>428</v>
      </c>
      <c r="K9" s="81" t="s">
        <v>429</v>
      </c>
      <c r="L9" s="81" t="s">
        <v>430</v>
      </c>
      <c r="M9" s="81" t="s">
        <v>431</v>
      </c>
      <c r="N9" s="81" t="s">
        <v>432</v>
      </c>
    </row>
    <row r="10" spans="1:14" ht="15.5" x14ac:dyDescent="0.35">
      <c r="A10" s="194">
        <v>2</v>
      </c>
      <c r="B10" s="194">
        <v>3</v>
      </c>
      <c r="C10" s="199">
        <f>A10*B10</f>
        <v>6</v>
      </c>
      <c r="D10" s="247" t="s">
        <v>455</v>
      </c>
      <c r="E10" s="248"/>
      <c r="F10" s="248"/>
      <c r="G10" s="248"/>
      <c r="H10" s="248"/>
      <c r="I10" s="249"/>
      <c r="J10" s="194">
        <v>-1</v>
      </c>
      <c r="K10" s="194">
        <v>-2</v>
      </c>
      <c r="L10" s="198">
        <f>A10+J10</f>
        <v>1</v>
      </c>
      <c r="M10" s="198">
        <f>B10+K10</f>
        <v>1</v>
      </c>
      <c r="N10" s="199">
        <f>L10*M10</f>
        <v>1</v>
      </c>
    </row>
    <row r="11" spans="1:14" ht="73.5" customHeight="1" x14ac:dyDescent="0.25">
      <c r="A11" s="194"/>
      <c r="B11" s="194"/>
      <c r="C11" s="199"/>
      <c r="D11" s="18" t="s">
        <v>456</v>
      </c>
      <c r="E11" s="5" t="s">
        <v>574</v>
      </c>
      <c r="F11" s="83" t="s">
        <v>374</v>
      </c>
      <c r="G11" s="83" t="s">
        <v>374</v>
      </c>
      <c r="H11" s="147" t="s">
        <v>573</v>
      </c>
      <c r="I11" s="83" t="s">
        <v>375</v>
      </c>
      <c r="J11" s="194"/>
      <c r="K11" s="194"/>
      <c r="L11" s="198"/>
      <c r="M11" s="198"/>
      <c r="N11" s="199"/>
    </row>
    <row r="12" spans="1:14" ht="37.5" x14ac:dyDescent="0.25">
      <c r="A12" s="194"/>
      <c r="B12" s="194"/>
      <c r="C12" s="199"/>
      <c r="D12" s="18" t="s">
        <v>457</v>
      </c>
      <c r="E12" s="5" t="s">
        <v>571</v>
      </c>
      <c r="F12" s="83" t="s">
        <v>374</v>
      </c>
      <c r="G12" s="83" t="s">
        <v>389</v>
      </c>
      <c r="H12" s="147" t="s">
        <v>537</v>
      </c>
      <c r="I12" s="83" t="s">
        <v>382</v>
      </c>
      <c r="J12" s="194"/>
      <c r="K12" s="194"/>
      <c r="L12" s="198"/>
      <c r="M12" s="198"/>
      <c r="N12" s="199"/>
    </row>
    <row r="13" spans="1:14" ht="15.5" x14ac:dyDescent="0.35">
      <c r="A13" s="194"/>
      <c r="B13" s="194"/>
      <c r="C13" s="199"/>
      <c r="D13" s="247" t="s">
        <v>458</v>
      </c>
      <c r="E13" s="248"/>
      <c r="F13" s="248"/>
      <c r="G13" s="248"/>
      <c r="H13" s="248"/>
      <c r="I13" s="249"/>
      <c r="J13" s="194"/>
      <c r="K13" s="194"/>
      <c r="L13" s="198"/>
      <c r="M13" s="198"/>
      <c r="N13" s="199"/>
    </row>
    <row r="14" spans="1:14" ht="78.75" customHeight="1" x14ac:dyDescent="0.25">
      <c r="A14" s="194"/>
      <c r="B14" s="194"/>
      <c r="C14" s="199"/>
      <c r="D14" s="18" t="s">
        <v>459</v>
      </c>
      <c r="E14" s="5" t="s">
        <v>575</v>
      </c>
      <c r="F14" s="83" t="s">
        <v>374</v>
      </c>
      <c r="G14" s="83" t="s">
        <v>374</v>
      </c>
      <c r="H14" s="147" t="s">
        <v>573</v>
      </c>
      <c r="I14" s="83" t="s">
        <v>375</v>
      </c>
      <c r="J14" s="194"/>
      <c r="K14" s="194"/>
      <c r="L14" s="198"/>
      <c r="M14" s="198"/>
      <c r="N14" s="199"/>
    </row>
    <row r="15" spans="1:14" ht="40.5" customHeight="1" x14ac:dyDescent="0.25">
      <c r="A15" s="194"/>
      <c r="B15" s="194"/>
      <c r="C15" s="199"/>
      <c r="D15" s="18" t="s">
        <v>460</v>
      </c>
      <c r="E15" s="5" t="s">
        <v>571</v>
      </c>
      <c r="F15" s="83" t="s">
        <v>374</v>
      </c>
      <c r="G15" s="83" t="s">
        <v>389</v>
      </c>
      <c r="H15" s="147" t="s">
        <v>537</v>
      </c>
      <c r="I15" s="83" t="s">
        <v>382</v>
      </c>
      <c r="J15" s="194"/>
      <c r="K15" s="194"/>
      <c r="L15" s="198"/>
      <c r="M15" s="198"/>
      <c r="N15" s="199"/>
    </row>
    <row r="18" spans="1:14" ht="26.25" customHeight="1" x14ac:dyDescent="0.5">
      <c r="A18" s="161" t="s">
        <v>420</v>
      </c>
      <c r="B18" s="162"/>
      <c r="C18" s="163"/>
      <c r="D18" s="179" t="s">
        <v>433</v>
      </c>
      <c r="E18" s="179"/>
      <c r="F18" s="179"/>
      <c r="G18" s="179"/>
      <c r="H18" s="179"/>
      <c r="I18" s="179"/>
      <c r="J18" s="179"/>
      <c r="K18" s="179"/>
      <c r="L18" s="161" t="s">
        <v>434</v>
      </c>
      <c r="M18" s="162"/>
      <c r="N18" s="163"/>
    </row>
    <row r="19" spans="1:14" ht="124" x14ac:dyDescent="0.35">
      <c r="A19" s="81" t="s">
        <v>430</v>
      </c>
      <c r="B19" s="81" t="s">
        <v>431</v>
      </c>
      <c r="C19" s="81" t="s">
        <v>432</v>
      </c>
      <c r="D19" s="207" t="s">
        <v>435</v>
      </c>
      <c r="E19" s="207"/>
      <c r="F19" s="35" t="s">
        <v>386</v>
      </c>
      <c r="G19" s="173" t="s">
        <v>607</v>
      </c>
      <c r="H19" s="174"/>
      <c r="I19" s="175"/>
      <c r="J19" s="35" t="s">
        <v>436</v>
      </c>
      <c r="K19" s="35" t="s">
        <v>437</v>
      </c>
      <c r="L19" s="81" t="s">
        <v>438</v>
      </c>
      <c r="M19" s="81" t="s">
        <v>439</v>
      </c>
      <c r="N19" s="81" t="s">
        <v>440</v>
      </c>
    </row>
    <row r="20" spans="1:14" x14ac:dyDescent="0.25">
      <c r="A20" s="218">
        <f>L10</f>
        <v>1</v>
      </c>
      <c r="B20" s="218">
        <f>M10</f>
        <v>1</v>
      </c>
      <c r="C20" s="199">
        <f>N10</f>
        <v>1</v>
      </c>
      <c r="D20" s="253"/>
      <c r="E20" s="253"/>
      <c r="F20" s="34"/>
      <c r="G20" s="194"/>
      <c r="H20" s="194"/>
      <c r="I20" s="194"/>
      <c r="J20" s="224">
        <v>0</v>
      </c>
      <c r="K20" s="224">
        <v>0</v>
      </c>
      <c r="L20" s="218">
        <f>A20+J20</f>
        <v>1</v>
      </c>
      <c r="M20" s="218">
        <f>B20+K20</f>
        <v>1</v>
      </c>
      <c r="N20" s="199">
        <f>L20*M20</f>
        <v>1</v>
      </c>
    </row>
    <row r="21" spans="1:14" x14ac:dyDescent="0.25">
      <c r="A21" s="219"/>
      <c r="B21" s="219"/>
      <c r="C21" s="199"/>
      <c r="D21" s="253"/>
      <c r="E21" s="253"/>
      <c r="F21" s="34"/>
      <c r="G21" s="194"/>
      <c r="H21" s="194"/>
      <c r="I21" s="194"/>
      <c r="J21" s="225"/>
      <c r="K21" s="225"/>
      <c r="L21" s="219"/>
      <c r="M21" s="219"/>
      <c r="N21" s="199"/>
    </row>
    <row r="22" spans="1:14" x14ac:dyDescent="0.25">
      <c r="A22" s="220"/>
      <c r="B22" s="220"/>
      <c r="C22" s="199"/>
      <c r="D22" s="253"/>
      <c r="E22" s="253"/>
      <c r="F22" s="34"/>
      <c r="G22" s="194"/>
      <c r="H22" s="194"/>
      <c r="I22" s="194"/>
      <c r="J22" s="226"/>
      <c r="K22" s="226"/>
      <c r="L22" s="220"/>
      <c r="M22" s="220"/>
      <c r="N22" s="199"/>
    </row>
    <row r="46" spans="2:3" x14ac:dyDescent="0.25">
      <c r="B46" s="22">
        <v>1</v>
      </c>
      <c r="C46" s="22">
        <v>-1</v>
      </c>
    </row>
    <row r="47" spans="2:3" x14ac:dyDescent="0.25">
      <c r="B47" s="22">
        <v>2</v>
      </c>
      <c r="C47" s="22">
        <v>-2</v>
      </c>
    </row>
    <row r="48" spans="2:3" x14ac:dyDescent="0.25">
      <c r="B48" s="22">
        <v>3</v>
      </c>
      <c r="C48" s="22">
        <v>-3</v>
      </c>
    </row>
    <row r="49" spans="2:3" x14ac:dyDescent="0.25">
      <c r="B49" s="22">
        <v>4</v>
      </c>
      <c r="C49" s="22">
        <v>-4</v>
      </c>
    </row>
    <row r="50" spans="2:3" x14ac:dyDescent="0.25">
      <c r="B50" s="22">
        <v>5</v>
      </c>
      <c r="C50" s="22">
        <v>-5</v>
      </c>
    </row>
  </sheetData>
  <customSheetViews>
    <customSheetView guid="{35173F07-2845-43C5-9AAA-EA2DF91EC926}" scale="75" showPageBreaks="1" fitToPage="1" printArea="1" view="pageBreakPreview" topLeftCell="A4">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33">
    <mergeCell ref="L20:L22"/>
    <mergeCell ref="M20:M22"/>
    <mergeCell ref="N20:N22"/>
    <mergeCell ref="D21:E21"/>
    <mergeCell ref="G21:I21"/>
    <mergeCell ref="J20:J22"/>
    <mergeCell ref="K20:K22"/>
    <mergeCell ref="D22:E22"/>
    <mergeCell ref="A20:A22"/>
    <mergeCell ref="B20:B22"/>
    <mergeCell ref="C20:C22"/>
    <mergeCell ref="A18:C18"/>
    <mergeCell ref="D18:K18"/>
    <mergeCell ref="G22:I22"/>
    <mergeCell ref="G20:I20"/>
    <mergeCell ref="D20:E20"/>
    <mergeCell ref="A10:A15"/>
    <mergeCell ref="B10:B15"/>
    <mergeCell ref="C10:C15"/>
    <mergeCell ref="C3:G3"/>
    <mergeCell ref="A8:C8"/>
    <mergeCell ref="D8:K8"/>
    <mergeCell ref="J10:J15"/>
    <mergeCell ref="L8:N8"/>
    <mergeCell ref="D19:E19"/>
    <mergeCell ref="G19:I19"/>
    <mergeCell ref="L18:N18"/>
    <mergeCell ref="L10:L15"/>
    <mergeCell ref="M10:M15"/>
    <mergeCell ref="N10:N15"/>
    <mergeCell ref="K10:K15"/>
    <mergeCell ref="D10:I10"/>
    <mergeCell ref="D13:I13"/>
  </mergeCells>
  <phoneticPr fontId="0" type="noConversion"/>
  <conditionalFormatting sqref="A10 J10">
    <cfRule type="cellIs" dxfId="283" priority="70" operator="between">
      <formula>0</formula>
      <formula>0</formula>
    </cfRule>
  </conditionalFormatting>
  <conditionalFormatting sqref="B10">
    <cfRule type="cellIs" dxfId="282" priority="43" operator="between">
      <formula>0</formula>
      <formula>0</formula>
    </cfRule>
  </conditionalFormatting>
  <conditionalFormatting sqref="C10">
    <cfRule type="cellIs" dxfId="281" priority="24" operator="between">
      <formula>8</formula>
      <formula>16</formula>
    </cfRule>
    <cfRule type="cellIs" dxfId="280" priority="25" operator="between">
      <formula>4</formula>
      <formula>6</formula>
    </cfRule>
    <cfRule type="cellIs" dxfId="279" priority="26" operator="between">
      <formula>0</formula>
      <formula>3</formula>
    </cfRule>
  </conditionalFormatting>
  <conditionalFormatting sqref="N10">
    <cfRule type="cellIs" dxfId="278" priority="21" operator="between">
      <formula>8</formula>
      <formula>16</formula>
    </cfRule>
    <cfRule type="cellIs" dxfId="277" priority="22" operator="between">
      <formula>4</formula>
      <formula>6</formula>
    </cfRule>
    <cfRule type="cellIs" dxfId="276" priority="23" operator="between">
      <formula>0</formula>
      <formula>3</formula>
    </cfRule>
  </conditionalFormatting>
  <conditionalFormatting sqref="N20">
    <cfRule type="cellIs" dxfId="275" priority="18" operator="between">
      <formula>8</formula>
      <formula>16</formula>
    </cfRule>
    <cfRule type="cellIs" dxfId="274" priority="19" operator="between">
      <formula>4</formula>
      <formula>6</formula>
    </cfRule>
    <cfRule type="cellIs" dxfId="273" priority="20" operator="between">
      <formula>0</formula>
      <formula>3</formula>
    </cfRule>
  </conditionalFormatting>
  <conditionalFormatting sqref="C20">
    <cfRule type="cellIs" dxfId="272" priority="15" operator="between">
      <formula>8</formula>
      <formula>16</formula>
    </cfRule>
    <cfRule type="cellIs" dxfId="271" priority="16" operator="between">
      <formula>4</formula>
      <formula>6</formula>
    </cfRule>
    <cfRule type="cellIs" dxfId="270" priority="17" operator="between">
      <formula>0</formula>
      <formula>3</formula>
    </cfRule>
  </conditionalFormatting>
  <conditionalFormatting sqref="F11:G11">
    <cfRule type="cellIs" dxfId="269" priority="14" operator="between">
      <formula>0</formula>
      <formula>0</formula>
    </cfRule>
  </conditionalFormatting>
  <conditionalFormatting sqref="I11">
    <cfRule type="cellIs" dxfId="268" priority="13" operator="between">
      <formula>0</formula>
      <formula>0</formula>
    </cfRule>
  </conditionalFormatting>
  <conditionalFormatting sqref="F12:G12">
    <cfRule type="cellIs" dxfId="267" priority="12" operator="between">
      <formula>0</formula>
      <formula>0</formula>
    </cfRule>
  </conditionalFormatting>
  <conditionalFormatting sqref="I12">
    <cfRule type="cellIs" dxfId="266" priority="11" operator="between">
      <formula>0</formula>
      <formula>0</formula>
    </cfRule>
  </conditionalFormatting>
  <conditionalFormatting sqref="F14:G14">
    <cfRule type="cellIs" dxfId="265" priority="9" operator="between">
      <formula>0</formula>
      <formula>0</formula>
    </cfRule>
  </conditionalFormatting>
  <conditionalFormatting sqref="F15:G15">
    <cfRule type="cellIs" dxfId="264" priority="8" operator="between">
      <formula>0</formula>
      <formula>0</formula>
    </cfRule>
  </conditionalFormatting>
  <conditionalFormatting sqref="I14:I15">
    <cfRule type="cellIs" dxfId="263" priority="5" operator="between">
      <formula>0</formula>
      <formula>0</formula>
    </cfRule>
  </conditionalFormatting>
  <conditionalFormatting sqref="H11">
    <cfRule type="cellIs" dxfId="262" priority="4" operator="between">
      <formula>0</formula>
      <formula>0</formula>
    </cfRule>
  </conditionalFormatting>
  <conditionalFormatting sqref="H12">
    <cfRule type="cellIs" dxfId="261" priority="3" operator="between">
      <formula>0</formula>
      <formula>0</formula>
    </cfRule>
  </conditionalFormatting>
  <conditionalFormatting sqref="H14">
    <cfRule type="cellIs" dxfId="260" priority="2" operator="between">
      <formula>0</formula>
      <formula>0</formula>
    </cfRule>
  </conditionalFormatting>
  <conditionalFormatting sqref="H15">
    <cfRule type="cellIs" dxfId="259"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0:K22">
      <formula1>negative</formula1>
    </dataValidation>
    <dataValidation type="list" allowBlank="1" showInputMessage="1" showErrorMessage="1" sqref="F11:G12 F14:G15">
      <formula1>yn</formula1>
    </dataValidation>
    <dataValidation type="list" allowBlank="1" showInputMessage="1" showErrorMessage="1" sqref="I11:I12 I14:I15">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AW50"/>
  <sheetViews>
    <sheetView view="pageBreakPreview" topLeftCell="A14" zoomScale="90" zoomScaleNormal="75" zoomScaleSheetLayoutView="90" workbookViewId="0">
      <selection activeCell="G19" sqref="G19:I19"/>
    </sheetView>
  </sheetViews>
  <sheetFormatPr defaultColWidth="9.1796875" defaultRowHeight="12.5" x14ac:dyDescent="0.25"/>
  <cols>
    <col min="1" max="1" width="13.1796875" style="22" customWidth="1"/>
    <col min="2" max="2" width="14.26953125" style="22" customWidth="1"/>
    <col min="3" max="3" width="12.81640625" style="22" customWidth="1"/>
    <col min="4" max="4" width="18.7265625" style="22" bestFit="1" customWidth="1"/>
    <col min="5" max="5" width="70.26953125" style="22" customWidth="1"/>
    <col min="6" max="6" width="28.453125" style="22" customWidth="1"/>
    <col min="7" max="8" width="23.453125" style="22" customWidth="1"/>
    <col min="9" max="9" width="14.816406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111" customWidth="1"/>
    <col min="16" max="16" width="15.26953125" style="111"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49" ht="13" thickBot="1" x14ac:dyDescent="0.3"/>
    <row r="3" spans="1:49" s="26" customFormat="1" ht="25" x14ac:dyDescent="0.5">
      <c r="C3" s="176" t="s">
        <v>402</v>
      </c>
      <c r="D3" s="177"/>
      <c r="E3" s="177"/>
      <c r="F3" s="177"/>
      <c r="G3" s="178"/>
      <c r="H3" s="49"/>
      <c r="O3" s="112"/>
      <c r="P3" s="112"/>
    </row>
    <row r="4" spans="1:49" s="27" customFormat="1" ht="62" x14ac:dyDescent="0.35">
      <c r="C4" s="28" t="s">
        <v>403</v>
      </c>
      <c r="D4" s="81" t="s">
        <v>404</v>
      </c>
      <c r="E4" s="81" t="s">
        <v>405</v>
      </c>
      <c r="F4" s="81" t="s">
        <v>418</v>
      </c>
      <c r="G4" s="29" t="s">
        <v>407</v>
      </c>
      <c r="H4" s="98"/>
      <c r="O4" s="113"/>
      <c r="P4" s="113"/>
    </row>
    <row r="5" spans="1:49" s="30" customFormat="1" ht="93.5" thickBot="1" x14ac:dyDescent="0.4">
      <c r="C5" s="106" t="str">
        <f>'2. Attuazione e verifica'!A13:A13</f>
        <v>IR7</v>
      </c>
      <c r="D5" s="32" t="str">
        <f>'2. Attuazione e verifica'!B13:B13</f>
        <v>Mancata consegna o sostituzione di prodotti</v>
      </c>
      <c r="E5" s="32"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32" t="str">
        <f>'2. Attuazione e verifica'!E13:E13</f>
        <v>Beneficiari e terzi</v>
      </c>
      <c r="G5" s="33" t="str">
        <f>'2. Attuazione e verifica'!F13:F13</f>
        <v>Esterno</v>
      </c>
      <c r="H5" s="100"/>
      <c r="O5" s="114"/>
      <c r="P5" s="114"/>
    </row>
    <row r="6" spans="1:49" x14ac:dyDescent="0.25">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c r="AS6" s="111"/>
      <c r="AT6" s="111"/>
      <c r="AU6" s="111"/>
      <c r="AV6" s="111"/>
      <c r="AW6" s="111"/>
    </row>
    <row r="7" spans="1:49" x14ac:dyDescent="0.25">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row>
    <row r="8" spans="1:49" ht="26.25" customHeight="1" x14ac:dyDescent="0.5">
      <c r="A8" s="161" t="s">
        <v>419</v>
      </c>
      <c r="B8" s="162"/>
      <c r="C8" s="163"/>
      <c r="D8" s="161" t="s">
        <v>373</v>
      </c>
      <c r="E8" s="162"/>
      <c r="F8" s="162"/>
      <c r="G8" s="162"/>
      <c r="H8" s="162"/>
      <c r="I8" s="162"/>
      <c r="J8" s="162"/>
      <c r="K8" s="163"/>
      <c r="L8" s="161" t="s">
        <v>420</v>
      </c>
      <c r="M8" s="162"/>
      <c r="N8" s="163"/>
      <c r="Q8" s="112"/>
      <c r="R8" s="112"/>
      <c r="S8" s="112"/>
      <c r="T8" s="112"/>
      <c r="U8" s="112"/>
      <c r="V8" s="112"/>
      <c r="W8" s="112"/>
      <c r="X8" s="112"/>
      <c r="Y8" s="112"/>
      <c r="Z8" s="112"/>
      <c r="AA8" s="112"/>
      <c r="AB8" s="112"/>
      <c r="AC8" s="112"/>
      <c r="AD8" s="112"/>
      <c r="AE8" s="112"/>
      <c r="AF8" s="112"/>
      <c r="AG8" s="112"/>
      <c r="AH8" s="112"/>
      <c r="AI8" s="112"/>
      <c r="AJ8" s="112"/>
      <c r="AK8" s="112"/>
      <c r="AL8" s="112"/>
      <c r="AM8" s="112"/>
      <c r="AN8" s="112"/>
      <c r="AO8" s="112"/>
      <c r="AP8" s="112"/>
      <c r="AQ8" s="112"/>
      <c r="AR8" s="112"/>
      <c r="AS8" s="112"/>
      <c r="AT8" s="112"/>
      <c r="AU8" s="112"/>
      <c r="AV8" s="112"/>
      <c r="AW8" s="112"/>
    </row>
    <row r="9" spans="1:49" ht="124" x14ac:dyDescent="0.35">
      <c r="A9" s="81" t="s">
        <v>421</v>
      </c>
      <c r="B9" s="81" t="s">
        <v>422</v>
      </c>
      <c r="C9" s="81" t="s">
        <v>423</v>
      </c>
      <c r="D9" s="81" t="s">
        <v>424</v>
      </c>
      <c r="E9" s="81" t="s">
        <v>425</v>
      </c>
      <c r="F9" s="81" t="s">
        <v>372</v>
      </c>
      <c r="G9" s="81" t="s">
        <v>426</v>
      </c>
      <c r="H9" s="145" t="s">
        <v>528</v>
      </c>
      <c r="I9" s="81" t="s">
        <v>427</v>
      </c>
      <c r="J9" s="81" t="s">
        <v>428</v>
      </c>
      <c r="K9" s="81" t="s">
        <v>429</v>
      </c>
      <c r="L9" s="81" t="s">
        <v>430</v>
      </c>
      <c r="M9" s="81" t="s">
        <v>431</v>
      </c>
      <c r="N9" s="81" t="s">
        <v>432</v>
      </c>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row>
    <row r="10" spans="1:49" ht="15.5" x14ac:dyDescent="0.35">
      <c r="A10" s="224">
        <v>3</v>
      </c>
      <c r="B10" s="224">
        <v>3</v>
      </c>
      <c r="C10" s="199">
        <f>A10*B10</f>
        <v>9</v>
      </c>
      <c r="D10" s="247" t="s">
        <v>461</v>
      </c>
      <c r="E10" s="248"/>
      <c r="F10" s="248"/>
      <c r="G10" s="248"/>
      <c r="H10" s="248"/>
      <c r="I10" s="249"/>
      <c r="J10" s="224">
        <v>-2</v>
      </c>
      <c r="K10" s="224">
        <v>-1</v>
      </c>
      <c r="L10" s="218">
        <f>A10+J10</f>
        <v>1</v>
      </c>
      <c r="M10" s="218">
        <f>B10+K10</f>
        <v>2</v>
      </c>
      <c r="N10" s="199">
        <f>L10*M10</f>
        <v>2</v>
      </c>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row>
    <row r="11" spans="1:49" ht="102" customHeight="1" x14ac:dyDescent="0.25">
      <c r="A11" s="225"/>
      <c r="B11" s="225"/>
      <c r="C11" s="199"/>
      <c r="D11" s="18" t="s">
        <v>462</v>
      </c>
      <c r="E11" s="5" t="s">
        <v>576</v>
      </c>
      <c r="F11" s="83" t="s">
        <v>374</v>
      </c>
      <c r="G11" s="83" t="s">
        <v>374</v>
      </c>
      <c r="H11" s="147" t="s">
        <v>577</v>
      </c>
      <c r="I11" s="83" t="s">
        <v>375</v>
      </c>
      <c r="J11" s="225"/>
      <c r="K11" s="225"/>
      <c r="L11" s="219"/>
      <c r="M11" s="219"/>
      <c r="N11" s="199"/>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row>
    <row r="12" spans="1:49" ht="37.5" x14ac:dyDescent="0.25">
      <c r="A12" s="225"/>
      <c r="B12" s="225"/>
      <c r="C12" s="199"/>
      <c r="D12" s="18" t="s">
        <v>498</v>
      </c>
      <c r="E12" s="5" t="s">
        <v>567</v>
      </c>
      <c r="F12" s="83" t="s">
        <v>374</v>
      </c>
      <c r="G12" s="83" t="s">
        <v>389</v>
      </c>
      <c r="H12" s="147" t="s">
        <v>537</v>
      </c>
      <c r="I12" s="83" t="s">
        <v>382</v>
      </c>
      <c r="J12" s="225"/>
      <c r="K12" s="225"/>
      <c r="L12" s="219"/>
      <c r="M12" s="219"/>
      <c r="N12" s="199"/>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row>
    <row r="13" spans="1:49" ht="15.5" x14ac:dyDescent="0.35">
      <c r="A13" s="225"/>
      <c r="B13" s="225"/>
      <c r="C13" s="199"/>
      <c r="D13" s="247" t="s">
        <v>463</v>
      </c>
      <c r="E13" s="248"/>
      <c r="F13" s="248"/>
      <c r="G13" s="248"/>
      <c r="H13" s="248"/>
      <c r="I13" s="249"/>
      <c r="J13" s="225"/>
      <c r="K13" s="225"/>
      <c r="L13" s="219"/>
      <c r="M13" s="219"/>
      <c r="N13" s="199"/>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row>
    <row r="14" spans="1:49" ht="104.25" customHeight="1" x14ac:dyDescent="0.25">
      <c r="A14" s="225"/>
      <c r="B14" s="225"/>
      <c r="C14" s="199"/>
      <c r="D14" s="109" t="s">
        <v>464</v>
      </c>
      <c r="E14" s="5" t="s">
        <v>576</v>
      </c>
      <c r="F14" s="80" t="s">
        <v>374</v>
      </c>
      <c r="G14" s="80" t="s">
        <v>374</v>
      </c>
      <c r="H14" s="147" t="s">
        <v>577</v>
      </c>
      <c r="I14" s="80" t="s">
        <v>375</v>
      </c>
      <c r="J14" s="225"/>
      <c r="K14" s="225"/>
      <c r="L14" s="219"/>
      <c r="M14" s="219"/>
      <c r="N14" s="199"/>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row>
    <row r="15" spans="1:49" s="110" customFormat="1" ht="44.25" customHeight="1" x14ac:dyDescent="0.25">
      <c r="A15" s="226"/>
      <c r="B15" s="226"/>
      <c r="C15" s="199"/>
      <c r="D15" s="18" t="s">
        <v>465</v>
      </c>
      <c r="E15" s="5" t="s">
        <v>567</v>
      </c>
      <c r="F15" s="83" t="s">
        <v>374</v>
      </c>
      <c r="G15" s="83" t="s">
        <v>389</v>
      </c>
      <c r="H15" s="147" t="s">
        <v>537</v>
      </c>
      <c r="I15" s="83" t="s">
        <v>382</v>
      </c>
      <c r="J15" s="226"/>
      <c r="K15" s="226"/>
      <c r="L15" s="220"/>
      <c r="M15" s="220"/>
      <c r="N15" s="199"/>
      <c r="O15" s="115"/>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row>
    <row r="16" spans="1:49" x14ac:dyDescent="0.25">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row>
    <row r="17" spans="1:49" x14ac:dyDescent="0.25">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row>
    <row r="18" spans="1:49" ht="26.25" customHeight="1" x14ac:dyDescent="0.5">
      <c r="A18" s="161" t="s">
        <v>420</v>
      </c>
      <c r="B18" s="162"/>
      <c r="C18" s="163"/>
      <c r="D18" s="179" t="s">
        <v>433</v>
      </c>
      <c r="E18" s="179"/>
      <c r="F18" s="179"/>
      <c r="G18" s="179"/>
      <c r="H18" s="179"/>
      <c r="I18" s="179"/>
      <c r="J18" s="179"/>
      <c r="K18" s="179"/>
      <c r="L18" s="161" t="s">
        <v>434</v>
      </c>
      <c r="M18" s="162"/>
      <c r="N18" s="163"/>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row>
    <row r="19" spans="1:49" ht="124" x14ac:dyDescent="0.35">
      <c r="A19" s="81" t="s">
        <v>430</v>
      </c>
      <c r="B19" s="81" t="s">
        <v>431</v>
      </c>
      <c r="C19" s="81" t="s">
        <v>432</v>
      </c>
      <c r="D19" s="207" t="s">
        <v>435</v>
      </c>
      <c r="E19" s="207"/>
      <c r="F19" s="35" t="s">
        <v>386</v>
      </c>
      <c r="G19" s="173" t="s">
        <v>607</v>
      </c>
      <c r="H19" s="174"/>
      <c r="I19" s="175"/>
      <c r="J19" s="35" t="s">
        <v>436</v>
      </c>
      <c r="K19" s="35" t="s">
        <v>437</v>
      </c>
      <c r="L19" s="81" t="s">
        <v>438</v>
      </c>
      <c r="M19" s="81" t="s">
        <v>439</v>
      </c>
      <c r="N19" s="81" t="s">
        <v>440</v>
      </c>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row>
    <row r="20" spans="1:49" x14ac:dyDescent="0.25">
      <c r="A20" s="218">
        <f>L10</f>
        <v>1</v>
      </c>
      <c r="B20" s="218">
        <f>M10</f>
        <v>2</v>
      </c>
      <c r="C20" s="199">
        <f>N10</f>
        <v>2</v>
      </c>
      <c r="D20" s="253"/>
      <c r="E20" s="253"/>
      <c r="F20" s="34"/>
      <c r="G20" s="194"/>
      <c r="H20" s="194"/>
      <c r="I20" s="194"/>
      <c r="J20" s="224">
        <v>0</v>
      </c>
      <c r="K20" s="224">
        <v>0</v>
      </c>
      <c r="L20" s="218">
        <f>A20+J20</f>
        <v>1</v>
      </c>
      <c r="M20" s="218">
        <f>B20+K20</f>
        <v>2</v>
      </c>
      <c r="N20" s="199">
        <f>L20*M20</f>
        <v>2</v>
      </c>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row>
    <row r="21" spans="1:49" x14ac:dyDescent="0.25">
      <c r="A21" s="219"/>
      <c r="B21" s="219"/>
      <c r="C21" s="199"/>
      <c r="D21" s="253"/>
      <c r="E21" s="253"/>
      <c r="F21" s="34"/>
      <c r="G21" s="194"/>
      <c r="H21" s="194"/>
      <c r="I21" s="194"/>
      <c r="J21" s="225"/>
      <c r="K21" s="225"/>
      <c r="L21" s="219"/>
      <c r="M21" s="219"/>
      <c r="N21" s="199"/>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row>
    <row r="22" spans="1:49" x14ac:dyDescent="0.25">
      <c r="A22" s="220"/>
      <c r="B22" s="220"/>
      <c r="C22" s="199"/>
      <c r="D22" s="253"/>
      <c r="E22" s="253"/>
      <c r="F22" s="34"/>
      <c r="G22" s="194"/>
      <c r="H22" s="194"/>
      <c r="I22" s="194"/>
      <c r="J22" s="226"/>
      <c r="K22" s="226"/>
      <c r="L22" s="220"/>
      <c r="M22" s="220"/>
      <c r="N22" s="199"/>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1"/>
      <c r="AT22" s="111"/>
      <c r="AU22" s="111"/>
      <c r="AV22" s="111"/>
      <c r="AW22" s="111"/>
    </row>
    <row r="23" spans="1:49" x14ac:dyDescent="0.25">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row>
    <row r="24" spans="1:49" x14ac:dyDescent="0.25">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1"/>
      <c r="AT24" s="111"/>
      <c r="AU24" s="111"/>
      <c r="AV24" s="111"/>
      <c r="AW24" s="111"/>
    </row>
    <row r="25" spans="1:49" x14ac:dyDescent="0.25">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row>
    <row r="26" spans="1:49" x14ac:dyDescent="0.25">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c r="AU26" s="111"/>
      <c r="AV26" s="111"/>
      <c r="AW26" s="111"/>
    </row>
    <row r="27" spans="1:49" x14ac:dyDescent="0.25">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row>
    <row r="28" spans="1:49" x14ac:dyDescent="0.25">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1"/>
      <c r="AN28" s="111"/>
      <c r="AO28" s="111"/>
      <c r="AP28" s="111"/>
      <c r="AQ28" s="111"/>
      <c r="AR28" s="111"/>
      <c r="AS28" s="111"/>
      <c r="AT28" s="111"/>
      <c r="AU28" s="111"/>
      <c r="AV28" s="111"/>
      <c r="AW28" s="111"/>
    </row>
    <row r="29" spans="1:49" x14ac:dyDescent="0.25">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1"/>
      <c r="AN29" s="111"/>
      <c r="AO29" s="111"/>
      <c r="AP29" s="111"/>
      <c r="AQ29" s="111"/>
      <c r="AR29" s="111"/>
      <c r="AS29" s="111"/>
      <c r="AT29" s="111"/>
      <c r="AU29" s="111"/>
      <c r="AV29" s="111"/>
      <c r="AW29" s="111"/>
    </row>
    <row r="30" spans="1:49" x14ac:dyDescent="0.25">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1"/>
      <c r="AN30" s="111"/>
      <c r="AO30" s="111"/>
      <c r="AP30" s="111"/>
      <c r="AQ30" s="111"/>
      <c r="AR30" s="111"/>
      <c r="AS30" s="111"/>
      <c r="AT30" s="111"/>
      <c r="AU30" s="111"/>
      <c r="AV30" s="111"/>
      <c r="AW30" s="111"/>
    </row>
    <row r="31" spans="1:49" x14ac:dyDescent="0.25">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row>
    <row r="32" spans="1:49" x14ac:dyDescent="0.25">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1"/>
      <c r="AU32" s="111"/>
      <c r="AV32" s="111"/>
      <c r="AW32" s="111"/>
    </row>
    <row r="33" spans="2:49" x14ac:dyDescent="0.25">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c r="AV33" s="111"/>
      <c r="AW33" s="111"/>
    </row>
    <row r="34" spans="2:49" x14ac:dyDescent="0.25">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row>
    <row r="35" spans="2:49" x14ac:dyDescent="0.25">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row>
    <row r="36" spans="2:49" x14ac:dyDescent="0.25">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row>
    <row r="37" spans="2:49" x14ac:dyDescent="0.25">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1"/>
      <c r="AU37" s="111"/>
      <c r="AV37" s="111"/>
      <c r="AW37" s="111"/>
    </row>
    <row r="38" spans="2:49" x14ac:dyDescent="0.25">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row>
    <row r="39" spans="2:49" x14ac:dyDescent="0.25">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T39" s="111"/>
      <c r="AU39" s="111"/>
      <c r="AV39" s="111"/>
      <c r="AW39" s="111"/>
    </row>
    <row r="40" spans="2:49" x14ac:dyDescent="0.25">
      <c r="Q40" s="111"/>
      <c r="R40" s="111"/>
      <c r="S40" s="111"/>
      <c r="T40" s="111"/>
      <c r="U40" s="111"/>
      <c r="V40" s="111"/>
      <c r="W40" s="111"/>
      <c r="X40" s="111"/>
      <c r="Y40" s="111"/>
      <c r="Z40" s="111"/>
      <c r="AA40" s="111"/>
      <c r="AB40" s="111"/>
      <c r="AC40" s="111"/>
      <c r="AD40" s="111"/>
      <c r="AE40" s="111"/>
      <c r="AF40" s="111"/>
      <c r="AG40" s="111"/>
      <c r="AH40" s="111"/>
      <c r="AI40" s="111"/>
      <c r="AJ40" s="111"/>
      <c r="AK40" s="111"/>
      <c r="AL40" s="111"/>
      <c r="AM40" s="111"/>
      <c r="AN40" s="111"/>
      <c r="AO40" s="111"/>
      <c r="AP40" s="111"/>
      <c r="AQ40" s="111"/>
      <c r="AR40" s="111"/>
      <c r="AS40" s="111"/>
      <c r="AT40" s="111"/>
      <c r="AU40" s="111"/>
      <c r="AV40" s="111"/>
      <c r="AW40" s="111"/>
    </row>
    <row r="41" spans="2:49" x14ac:dyDescent="0.25">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1"/>
      <c r="AQ41" s="111"/>
      <c r="AR41" s="111"/>
      <c r="AS41" s="111"/>
      <c r="AT41" s="111"/>
      <c r="AU41" s="111"/>
      <c r="AV41" s="111"/>
      <c r="AW41" s="111"/>
    </row>
    <row r="42" spans="2:49" x14ac:dyDescent="0.25">
      <c r="Q42" s="111"/>
      <c r="R42" s="111"/>
      <c r="S42" s="111"/>
      <c r="T42" s="111"/>
      <c r="U42" s="111"/>
      <c r="V42" s="111"/>
      <c r="W42" s="111"/>
      <c r="X42" s="111"/>
      <c r="Y42" s="111"/>
      <c r="Z42" s="111"/>
      <c r="AA42" s="111"/>
      <c r="AB42" s="111"/>
      <c r="AC42" s="111"/>
      <c r="AD42" s="111"/>
      <c r="AE42" s="111"/>
      <c r="AF42" s="111"/>
      <c r="AG42" s="111"/>
      <c r="AH42" s="111"/>
      <c r="AI42" s="111"/>
      <c r="AJ42" s="111"/>
      <c r="AK42" s="111"/>
      <c r="AL42" s="111"/>
      <c r="AM42" s="111"/>
      <c r="AN42" s="111"/>
      <c r="AO42" s="111"/>
      <c r="AP42" s="111"/>
      <c r="AQ42" s="111"/>
      <c r="AR42" s="111"/>
      <c r="AS42" s="111"/>
      <c r="AT42" s="111"/>
      <c r="AU42" s="111"/>
      <c r="AV42" s="111"/>
      <c r="AW42" s="111"/>
    </row>
    <row r="43" spans="2:49" x14ac:dyDescent="0.25">
      <c r="Q43" s="111"/>
      <c r="R43" s="111"/>
      <c r="S43" s="111"/>
      <c r="T43" s="111"/>
      <c r="U43" s="111"/>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1"/>
      <c r="AU43" s="111"/>
      <c r="AV43" s="111"/>
      <c r="AW43" s="111"/>
    </row>
    <row r="44" spans="2:49" x14ac:dyDescent="0.25">
      <c r="Q44" s="111"/>
      <c r="R44" s="111"/>
      <c r="S44" s="111"/>
      <c r="T44" s="111"/>
      <c r="U44" s="111"/>
      <c r="V44" s="111"/>
      <c r="W44" s="111"/>
      <c r="X44" s="111"/>
      <c r="Y44" s="111"/>
      <c r="Z44" s="111"/>
      <c r="AA44" s="111"/>
      <c r="AB44" s="111"/>
      <c r="AC44" s="111"/>
      <c r="AD44" s="111"/>
      <c r="AE44" s="111"/>
      <c r="AF44" s="111"/>
      <c r="AG44" s="111"/>
      <c r="AH44" s="111"/>
      <c r="AI44" s="111"/>
      <c r="AJ44" s="111"/>
      <c r="AK44" s="111"/>
      <c r="AL44" s="111"/>
      <c r="AM44" s="111"/>
      <c r="AN44" s="111"/>
      <c r="AO44" s="111"/>
      <c r="AP44" s="111"/>
      <c r="AQ44" s="111"/>
      <c r="AR44" s="111"/>
      <c r="AS44" s="111"/>
      <c r="AT44" s="111"/>
      <c r="AU44" s="111"/>
      <c r="AV44" s="111"/>
      <c r="AW44" s="111"/>
    </row>
    <row r="45" spans="2:49" x14ac:dyDescent="0.25">
      <c r="Q45" s="111"/>
      <c r="R45" s="111"/>
      <c r="S45" s="111"/>
      <c r="T45" s="111"/>
      <c r="U45" s="111"/>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1"/>
      <c r="AU45" s="111"/>
      <c r="AV45" s="111"/>
      <c r="AW45" s="111"/>
    </row>
    <row r="46" spans="2:49" x14ac:dyDescent="0.25">
      <c r="B46" s="22">
        <v>1</v>
      </c>
      <c r="C46" s="22">
        <v>-1</v>
      </c>
      <c r="Q46" s="111"/>
      <c r="R46" s="111"/>
      <c r="S46" s="111"/>
      <c r="T46" s="111"/>
      <c r="U46" s="111"/>
      <c r="V46" s="111"/>
      <c r="W46" s="111"/>
      <c r="X46" s="111"/>
      <c r="Y46" s="111"/>
      <c r="Z46" s="111"/>
      <c r="AA46" s="111"/>
      <c r="AB46" s="111"/>
      <c r="AC46" s="111"/>
      <c r="AD46" s="111"/>
      <c r="AE46" s="111"/>
      <c r="AF46" s="111"/>
      <c r="AG46" s="111"/>
      <c r="AH46" s="111"/>
      <c r="AI46" s="111"/>
      <c r="AJ46" s="111"/>
      <c r="AK46" s="111"/>
      <c r="AL46" s="111"/>
      <c r="AM46" s="111"/>
      <c r="AN46" s="111"/>
      <c r="AO46" s="111"/>
      <c r="AP46" s="111"/>
      <c r="AQ46" s="111"/>
      <c r="AR46" s="111"/>
      <c r="AS46" s="111"/>
      <c r="AT46" s="111"/>
      <c r="AU46" s="111"/>
      <c r="AV46" s="111"/>
      <c r="AW46" s="111"/>
    </row>
    <row r="47" spans="2:49" x14ac:dyDescent="0.25">
      <c r="B47" s="22">
        <v>2</v>
      </c>
      <c r="C47" s="22">
        <v>-2</v>
      </c>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1"/>
      <c r="AQ47" s="111"/>
      <c r="AR47" s="111"/>
      <c r="AS47" s="111"/>
      <c r="AT47" s="111"/>
      <c r="AU47" s="111"/>
      <c r="AV47" s="111"/>
      <c r="AW47" s="111"/>
    </row>
    <row r="48" spans="2:49" x14ac:dyDescent="0.25">
      <c r="B48" s="22">
        <v>3</v>
      </c>
      <c r="C48" s="22">
        <v>-3</v>
      </c>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row>
    <row r="49" spans="2:3" x14ac:dyDescent="0.25">
      <c r="B49" s="22">
        <v>4</v>
      </c>
      <c r="C49" s="22">
        <v>-4</v>
      </c>
    </row>
    <row r="50" spans="2:3" x14ac:dyDescent="0.25">
      <c r="B50" s="22">
        <v>5</v>
      </c>
      <c r="C50" s="22">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33">
    <mergeCell ref="L20:L22"/>
    <mergeCell ref="M20:M22"/>
    <mergeCell ref="N20:N22"/>
    <mergeCell ref="D21:E21"/>
    <mergeCell ref="G21:I21"/>
    <mergeCell ref="J20:J22"/>
    <mergeCell ref="K20:K22"/>
    <mergeCell ref="D22:E22"/>
    <mergeCell ref="A20:A22"/>
    <mergeCell ref="B20:B22"/>
    <mergeCell ref="C20:C22"/>
    <mergeCell ref="A18:C18"/>
    <mergeCell ref="D18:K18"/>
    <mergeCell ref="G22:I22"/>
    <mergeCell ref="G20:I20"/>
    <mergeCell ref="D20:E20"/>
    <mergeCell ref="A10:A15"/>
    <mergeCell ref="B10:B15"/>
    <mergeCell ref="C10:C15"/>
    <mergeCell ref="C3:G3"/>
    <mergeCell ref="A8:C8"/>
    <mergeCell ref="D8:K8"/>
    <mergeCell ref="J10:J15"/>
    <mergeCell ref="L8:N8"/>
    <mergeCell ref="D19:E19"/>
    <mergeCell ref="G19:I19"/>
    <mergeCell ref="L18:N18"/>
    <mergeCell ref="L10:L15"/>
    <mergeCell ref="M10:M15"/>
    <mergeCell ref="N10:N15"/>
    <mergeCell ref="K10:K15"/>
    <mergeCell ref="D10:I10"/>
    <mergeCell ref="D13:I13"/>
  </mergeCells>
  <phoneticPr fontId="0" type="noConversion"/>
  <conditionalFormatting sqref="A10 J10">
    <cfRule type="cellIs" dxfId="258" priority="56" operator="between">
      <formula>0</formula>
      <formula>0</formula>
    </cfRule>
  </conditionalFormatting>
  <conditionalFormatting sqref="B10">
    <cfRule type="cellIs" dxfId="257" priority="36" operator="between">
      <formula>0</formula>
      <formula>0</formula>
    </cfRule>
  </conditionalFormatting>
  <conditionalFormatting sqref="K10">
    <cfRule type="cellIs" dxfId="256" priority="35" operator="between">
      <formula>0</formula>
      <formula>0</formula>
    </cfRule>
  </conditionalFormatting>
  <conditionalFormatting sqref="C10">
    <cfRule type="cellIs" dxfId="255" priority="20" operator="between">
      <formula>8</formula>
      <formula>16</formula>
    </cfRule>
    <cfRule type="cellIs" dxfId="254" priority="21" operator="between">
      <formula>4</formula>
      <formula>6</formula>
    </cfRule>
    <cfRule type="cellIs" dxfId="253" priority="22" operator="between">
      <formula>0</formula>
      <formula>3</formula>
    </cfRule>
  </conditionalFormatting>
  <conditionalFormatting sqref="N10">
    <cfRule type="cellIs" dxfId="252" priority="17" operator="between">
      <formula>8</formula>
      <formula>16</formula>
    </cfRule>
    <cfRule type="cellIs" dxfId="251" priority="18" operator="between">
      <formula>4</formula>
      <formula>6</formula>
    </cfRule>
    <cfRule type="cellIs" dxfId="250" priority="19" operator="between">
      <formula>0</formula>
      <formula>3</formula>
    </cfRule>
  </conditionalFormatting>
  <conditionalFormatting sqref="N20">
    <cfRule type="cellIs" dxfId="249" priority="14" operator="between">
      <formula>8</formula>
      <formula>16</formula>
    </cfRule>
    <cfRule type="cellIs" dxfId="248" priority="15" operator="between">
      <formula>4</formula>
      <formula>6</formula>
    </cfRule>
    <cfRule type="cellIs" dxfId="247" priority="16" operator="between">
      <formula>0</formula>
      <formula>3</formula>
    </cfRule>
  </conditionalFormatting>
  <conditionalFormatting sqref="C20">
    <cfRule type="cellIs" dxfId="246" priority="11" operator="between">
      <formula>8</formula>
      <formula>16</formula>
    </cfRule>
    <cfRule type="cellIs" dxfId="245" priority="12" operator="between">
      <formula>4</formula>
      <formula>6</formula>
    </cfRule>
    <cfRule type="cellIs" dxfId="244" priority="13" operator="between">
      <formula>0</formula>
      <formula>3</formula>
    </cfRule>
  </conditionalFormatting>
  <conditionalFormatting sqref="F11:G11">
    <cfRule type="cellIs" dxfId="243" priority="10" operator="between">
      <formula>0</formula>
      <formula>0</formula>
    </cfRule>
  </conditionalFormatting>
  <conditionalFormatting sqref="F12:G12">
    <cfRule type="cellIs" dxfId="242" priority="9" operator="between">
      <formula>0</formula>
      <formula>0</formula>
    </cfRule>
  </conditionalFormatting>
  <conditionalFormatting sqref="I11:I12">
    <cfRule type="cellIs" dxfId="241" priority="8" operator="between">
      <formula>0</formula>
      <formula>0</formula>
    </cfRule>
  </conditionalFormatting>
  <conditionalFormatting sqref="F14:G14">
    <cfRule type="cellIs" dxfId="240" priority="7" operator="between">
      <formula>0</formula>
      <formula>0</formula>
    </cfRule>
  </conditionalFormatting>
  <conditionalFormatting sqref="F15:G15">
    <cfRule type="cellIs" dxfId="239" priority="6" operator="between">
      <formula>0</formula>
      <formula>0</formula>
    </cfRule>
  </conditionalFormatting>
  <conditionalFormatting sqref="I14:I15">
    <cfRule type="cellIs" dxfId="238" priority="5" operator="between">
      <formula>0</formula>
      <formula>0</formula>
    </cfRule>
  </conditionalFormatting>
  <conditionalFormatting sqref="H11">
    <cfRule type="cellIs" dxfId="237" priority="4" operator="between">
      <formula>0</formula>
      <formula>0</formula>
    </cfRule>
  </conditionalFormatting>
  <conditionalFormatting sqref="H14">
    <cfRule type="cellIs" dxfId="236" priority="3" operator="between">
      <formula>0</formula>
      <formula>0</formula>
    </cfRule>
  </conditionalFormatting>
  <conditionalFormatting sqref="H12">
    <cfRule type="cellIs" dxfId="235" priority="2" operator="between">
      <formula>0</formula>
      <formula>0</formula>
    </cfRule>
  </conditionalFormatting>
  <conditionalFormatting sqref="H15">
    <cfRule type="cellIs" dxfId="234"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0:K22">
      <formula1>negative</formula1>
    </dataValidation>
    <dataValidation type="list" allowBlank="1" showInputMessage="1" showErrorMessage="1" sqref="F11:G12 F14:G15">
      <formula1>yn</formula1>
    </dataValidation>
    <dataValidation type="list" allowBlank="1" showInputMessage="1" showErrorMessage="1" sqref="I11:I12 I14:I15">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45"/>
  <sheetViews>
    <sheetView view="pageBreakPreview" topLeftCell="A10" zoomScale="90" zoomScaleNormal="75" zoomScaleSheetLayoutView="90" workbookViewId="0">
      <selection activeCell="G14" sqref="G14:I14"/>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8" width="23.453125" customWidth="1"/>
    <col min="9" max="9" width="14.81640625" customWidth="1"/>
    <col min="10" max="10" width="15.26953125" customWidth="1"/>
    <col min="11" max="11" width="18.54296875" customWidth="1"/>
    <col min="12" max="12" width="14.54296875" customWidth="1"/>
    <col min="13" max="13" width="15.26953125" customWidth="1"/>
    <col min="14" max="14" width="15.453125" customWidth="1"/>
    <col min="15" max="15" width="29.26953125" customWidth="1"/>
    <col min="16" max="16" width="15.26953125" customWidth="1"/>
    <col min="17" max="17" width="18.54296875" customWidth="1"/>
    <col min="18" max="18" width="14.7265625" bestFit="1" customWidth="1"/>
    <col min="19" max="19" width="15.81640625" bestFit="1" customWidth="1"/>
    <col min="20" max="20" width="13.26953125" customWidth="1"/>
    <col min="21" max="21" width="12.7265625" customWidth="1"/>
    <col min="22" max="22" width="13.7265625" customWidth="1"/>
    <col min="23" max="23" width="41.26953125" customWidth="1"/>
  </cols>
  <sheetData>
    <row r="2" spans="1:14" ht="13" thickBot="1" x14ac:dyDescent="0.3"/>
    <row r="3" spans="1:14" s="9" customFormat="1" ht="25" x14ac:dyDescent="0.5">
      <c r="C3" s="176" t="s">
        <v>129</v>
      </c>
      <c r="D3" s="177"/>
      <c r="E3" s="177"/>
      <c r="F3" s="177"/>
      <c r="G3" s="178"/>
      <c r="H3" s="49"/>
    </row>
    <row r="4" spans="1:14" s="8" customFormat="1" ht="62" x14ac:dyDescent="0.35">
      <c r="C4" s="16" t="s">
        <v>130</v>
      </c>
      <c r="D4" s="10" t="s">
        <v>131</v>
      </c>
      <c r="E4" s="10" t="s">
        <v>132</v>
      </c>
      <c r="F4" s="10" t="s">
        <v>133</v>
      </c>
      <c r="G4" s="15" t="s">
        <v>134</v>
      </c>
      <c r="H4" s="50"/>
    </row>
    <row r="5" spans="1:14" s="19" customFormat="1" ht="62.5" thickBot="1" x14ac:dyDescent="0.4">
      <c r="C5" s="37" t="str">
        <f>'2. Attuazione e verifica'!A14:A14</f>
        <v>IR8</v>
      </c>
      <c r="D5" s="20" t="str">
        <f>'2. Attuazione e verifica'!B14:B14</f>
        <v>Modifica di un contratto esistente</v>
      </c>
      <c r="E5" s="20" t="str">
        <f>'2. Attuazione e verifica'!C14:C14</f>
        <v>Un beneficiario e un aggiudicatario si accordano per modificare un contratto esistente stabilendo condizioni più favorevoli per il terzo in misura tale da invalidare la decisione originaria di aggiudicazione dell'appalto.</v>
      </c>
      <c r="F5" s="20" t="str">
        <f>'2. Attuazione e verifica'!E14:E14</f>
        <v>Beneficiari e terzi</v>
      </c>
      <c r="G5" s="21" t="str">
        <f>'2. Attuazione e verifica'!F14:F14</f>
        <v>Esterno</v>
      </c>
      <c r="H5" s="51"/>
    </row>
    <row r="8" spans="1:14" ht="26.25" customHeight="1" x14ac:dyDescent="0.5">
      <c r="A8" s="161" t="s">
        <v>135</v>
      </c>
      <c r="B8" s="162"/>
      <c r="C8" s="163"/>
      <c r="D8" s="161" t="s">
        <v>136</v>
      </c>
      <c r="E8" s="162"/>
      <c r="F8" s="162"/>
      <c r="G8" s="162"/>
      <c r="H8" s="162"/>
      <c r="I8" s="162"/>
      <c r="J8" s="162"/>
      <c r="K8" s="163"/>
      <c r="L8" s="161" t="s">
        <v>137</v>
      </c>
      <c r="M8" s="162"/>
      <c r="N8" s="163"/>
    </row>
    <row r="9" spans="1:14" ht="124" x14ac:dyDescent="0.35">
      <c r="A9" s="10" t="s">
        <v>138</v>
      </c>
      <c r="B9" s="10" t="s">
        <v>139</v>
      </c>
      <c r="C9" s="10" t="s">
        <v>140</v>
      </c>
      <c r="D9" s="10" t="s">
        <v>141</v>
      </c>
      <c r="E9" s="10" t="s">
        <v>142</v>
      </c>
      <c r="F9" s="10" t="s">
        <v>143</v>
      </c>
      <c r="G9" s="10" t="s">
        <v>144</v>
      </c>
      <c r="H9" s="145" t="s">
        <v>528</v>
      </c>
      <c r="I9" s="10" t="s">
        <v>145</v>
      </c>
      <c r="J9" s="10" t="s">
        <v>146</v>
      </c>
      <c r="K9" s="10" t="s">
        <v>147</v>
      </c>
      <c r="L9" s="10" t="s">
        <v>148</v>
      </c>
      <c r="M9" s="10" t="s">
        <v>149</v>
      </c>
      <c r="N9" s="10" t="s">
        <v>150</v>
      </c>
    </row>
    <row r="10" spans="1:14" ht="54" customHeight="1" x14ac:dyDescent="0.25">
      <c r="A10" s="138">
        <v>2</v>
      </c>
      <c r="B10" s="138">
        <v>3</v>
      </c>
      <c r="C10" s="137">
        <f>A10*B10</f>
        <v>6</v>
      </c>
      <c r="D10" s="2" t="s">
        <v>151</v>
      </c>
      <c r="E10" s="48" t="s">
        <v>578</v>
      </c>
      <c r="F10" s="123" t="s">
        <v>374</v>
      </c>
      <c r="G10" s="123" t="s">
        <v>374</v>
      </c>
      <c r="H10" s="52" t="s">
        <v>579</v>
      </c>
      <c r="I10" s="123" t="s">
        <v>382</v>
      </c>
      <c r="J10" s="138">
        <v>-1</v>
      </c>
      <c r="K10" s="138">
        <v>-1</v>
      </c>
      <c r="L10" s="135">
        <f>A10+J10</f>
        <v>1</v>
      </c>
      <c r="M10" s="135">
        <f>B10+K10</f>
        <v>2</v>
      </c>
      <c r="N10" s="140">
        <f>L10*M10</f>
        <v>2</v>
      </c>
    </row>
    <row r="13" spans="1:14" ht="26.25" customHeight="1" x14ac:dyDescent="0.5">
      <c r="A13" s="161" t="s">
        <v>152</v>
      </c>
      <c r="B13" s="162"/>
      <c r="C13" s="163"/>
      <c r="D13" s="179" t="s">
        <v>153</v>
      </c>
      <c r="E13" s="179"/>
      <c r="F13" s="179"/>
      <c r="G13" s="179"/>
      <c r="H13" s="179"/>
      <c r="I13" s="179"/>
      <c r="J13" s="179"/>
      <c r="K13" s="179"/>
      <c r="L13" s="161" t="s">
        <v>154</v>
      </c>
      <c r="M13" s="162"/>
      <c r="N13" s="163"/>
    </row>
    <row r="14" spans="1:14" ht="124" x14ac:dyDescent="0.35">
      <c r="A14" s="10" t="s">
        <v>155</v>
      </c>
      <c r="B14" s="10" t="s">
        <v>156</v>
      </c>
      <c r="C14" s="10" t="s">
        <v>157</v>
      </c>
      <c r="D14" s="172" t="s">
        <v>158</v>
      </c>
      <c r="E14" s="172"/>
      <c r="F14" s="14" t="s">
        <v>159</v>
      </c>
      <c r="G14" s="173" t="s">
        <v>607</v>
      </c>
      <c r="H14" s="174"/>
      <c r="I14" s="175"/>
      <c r="J14" s="14" t="s">
        <v>160</v>
      </c>
      <c r="K14" s="14" t="s">
        <v>161</v>
      </c>
      <c r="L14" s="10" t="s">
        <v>162</v>
      </c>
      <c r="M14" s="10" t="s">
        <v>163</v>
      </c>
      <c r="N14" s="10" t="s">
        <v>164</v>
      </c>
    </row>
    <row r="15" spans="1:14" x14ac:dyDescent="0.25">
      <c r="A15" s="169">
        <f>L10</f>
        <v>1</v>
      </c>
      <c r="B15" s="169">
        <f>M10</f>
        <v>2</v>
      </c>
      <c r="C15" s="167">
        <f>N10</f>
        <v>2</v>
      </c>
      <c r="D15" s="188"/>
      <c r="E15" s="188"/>
      <c r="F15" s="4"/>
      <c r="G15" s="184"/>
      <c r="H15" s="184"/>
      <c r="I15" s="184"/>
      <c r="J15" s="164">
        <v>0</v>
      </c>
      <c r="K15" s="164">
        <v>0</v>
      </c>
      <c r="L15" s="169">
        <f>A15+J15</f>
        <v>1</v>
      </c>
      <c r="M15" s="169">
        <f>B15+K15</f>
        <v>2</v>
      </c>
      <c r="N15" s="167">
        <f>L15*M15</f>
        <v>2</v>
      </c>
    </row>
    <row r="16" spans="1:14" x14ac:dyDescent="0.25">
      <c r="A16" s="170"/>
      <c r="B16" s="170"/>
      <c r="C16" s="168"/>
      <c r="D16" s="188"/>
      <c r="E16" s="188"/>
      <c r="F16" s="4"/>
      <c r="G16" s="184"/>
      <c r="H16" s="184"/>
      <c r="I16" s="184"/>
      <c r="J16" s="165"/>
      <c r="K16" s="165"/>
      <c r="L16" s="170"/>
      <c r="M16" s="170"/>
      <c r="N16" s="168"/>
    </row>
    <row r="17" spans="1:14" x14ac:dyDescent="0.25">
      <c r="A17" s="171"/>
      <c r="B17" s="171"/>
      <c r="C17" s="180"/>
      <c r="D17" s="188"/>
      <c r="E17" s="188"/>
      <c r="F17" s="4"/>
      <c r="G17" s="184"/>
      <c r="H17" s="184"/>
      <c r="I17" s="184"/>
      <c r="J17" s="166"/>
      <c r="K17" s="166"/>
      <c r="L17" s="171"/>
      <c r="M17" s="171"/>
      <c r="N17" s="180"/>
    </row>
    <row r="41" spans="2:3" x14ac:dyDescent="0.25">
      <c r="B41">
        <v>1</v>
      </c>
      <c r="C41">
        <v>-1</v>
      </c>
    </row>
    <row r="42" spans="2:3" x14ac:dyDescent="0.25">
      <c r="B42">
        <v>2</v>
      </c>
      <c r="C42">
        <v>-2</v>
      </c>
    </row>
    <row r="43" spans="2:3" x14ac:dyDescent="0.25">
      <c r="B43">
        <v>3</v>
      </c>
      <c r="C43">
        <v>-3</v>
      </c>
    </row>
    <row r="44" spans="2:3" x14ac:dyDescent="0.25">
      <c r="B44">
        <v>4</v>
      </c>
      <c r="C44">
        <v>-4</v>
      </c>
    </row>
    <row r="45" spans="2:3" x14ac:dyDescent="0.25">
      <c r="B45">
        <v>5</v>
      </c>
      <c r="C45">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23">
    <mergeCell ref="L8:N8"/>
    <mergeCell ref="G17:I17"/>
    <mergeCell ref="C3:G3"/>
    <mergeCell ref="A8:C8"/>
    <mergeCell ref="D8:K8"/>
    <mergeCell ref="A13:C13"/>
    <mergeCell ref="D13:K13"/>
    <mergeCell ref="N15:N17"/>
    <mergeCell ref="L13:N13"/>
    <mergeCell ref="A15:A17"/>
    <mergeCell ref="B15:B17"/>
    <mergeCell ref="C15:C17"/>
    <mergeCell ref="D15:E15"/>
    <mergeCell ref="G15:I15"/>
    <mergeCell ref="K15:K17"/>
    <mergeCell ref="L15:L17"/>
    <mergeCell ref="M15:M17"/>
    <mergeCell ref="D14:E14"/>
    <mergeCell ref="G14:I14"/>
    <mergeCell ref="J15:J17"/>
    <mergeCell ref="D16:E16"/>
    <mergeCell ref="G16:I16"/>
    <mergeCell ref="D17:E17"/>
  </mergeCells>
  <phoneticPr fontId="0" type="noConversion"/>
  <conditionalFormatting sqref="A10:B10 H10 J10">
    <cfRule type="cellIs" dxfId="233" priority="47" operator="between">
      <formula>0</formula>
      <formula>0</formula>
    </cfRule>
  </conditionalFormatting>
  <conditionalFormatting sqref="C10">
    <cfRule type="cellIs" dxfId="232" priority="16" operator="between">
      <formula>8</formula>
      <formula>16</formula>
    </cfRule>
    <cfRule type="cellIs" dxfId="231" priority="17" operator="between">
      <formula>4</formula>
      <formula>6</formula>
    </cfRule>
    <cfRule type="cellIs" dxfId="230" priority="18" operator="between">
      <formula>0</formula>
      <formula>3</formula>
    </cfRule>
  </conditionalFormatting>
  <conditionalFormatting sqref="C15">
    <cfRule type="cellIs" dxfId="229" priority="13" operator="between">
      <formula>8</formula>
      <formula>16</formula>
    </cfRule>
    <cfRule type="cellIs" dxfId="228" priority="14" operator="between">
      <formula>4</formula>
      <formula>6</formula>
    </cfRule>
    <cfRule type="cellIs" dxfId="227" priority="15" operator="between">
      <formula>0</formula>
      <formula>3</formula>
    </cfRule>
  </conditionalFormatting>
  <conditionalFormatting sqref="N15">
    <cfRule type="cellIs" dxfId="226" priority="10" operator="between">
      <formula>8</formula>
      <formula>16</formula>
    </cfRule>
    <cfRule type="cellIs" dxfId="225" priority="11" operator="between">
      <formula>4</formula>
      <formula>6</formula>
    </cfRule>
    <cfRule type="cellIs" dxfId="224" priority="12" operator="between">
      <formula>0</formula>
      <formula>3</formula>
    </cfRule>
  </conditionalFormatting>
  <conditionalFormatting sqref="N10">
    <cfRule type="cellIs" dxfId="223" priority="7" operator="between">
      <formula>8</formula>
      <formula>16</formula>
    </cfRule>
    <cfRule type="cellIs" dxfId="222" priority="8" operator="between">
      <formula>4</formula>
      <formula>6</formula>
    </cfRule>
    <cfRule type="cellIs" dxfId="221" priority="9" operator="between">
      <formula>0</formula>
      <formula>3</formula>
    </cfRule>
  </conditionalFormatting>
  <conditionalFormatting sqref="F10">
    <cfRule type="cellIs" dxfId="220" priority="6" operator="between">
      <formula>0</formula>
      <formula>0</formula>
    </cfRule>
  </conditionalFormatting>
  <conditionalFormatting sqref="G10">
    <cfRule type="cellIs" dxfId="219" priority="4" operator="between">
      <formula>0</formula>
      <formula>0</formula>
    </cfRule>
  </conditionalFormatting>
  <conditionalFormatting sqref="I10">
    <cfRule type="cellIs" dxfId="218" priority="2"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15:K17">
      <formula1>negative</formula1>
    </dataValidation>
    <dataValidation type="list" allowBlank="1" showInputMessage="1" showErrorMessage="1" sqref="F10:G10">
      <formula1>yn</formula1>
    </dataValidation>
    <dataValidation type="list" allowBlank="1" showInputMessage="1" showErrorMessage="1" sqref="I10">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1"/>
  <sheetViews>
    <sheetView view="pageBreakPreview" topLeftCell="D16" zoomScale="90" zoomScaleNormal="75" zoomScaleSheetLayoutView="90" workbookViewId="0">
      <selection activeCell="G20" sqref="G20:I20"/>
    </sheetView>
  </sheetViews>
  <sheetFormatPr defaultColWidth="9.1796875" defaultRowHeight="12.5" x14ac:dyDescent="0.25"/>
  <cols>
    <col min="1" max="1" width="13.1796875" style="22" customWidth="1"/>
    <col min="2" max="2" width="14.26953125" style="22" customWidth="1"/>
    <col min="3" max="3" width="12.81640625" style="22" customWidth="1"/>
    <col min="4" max="4" width="23.7265625" style="22" customWidth="1"/>
    <col min="5" max="5" width="70.26953125" style="22" customWidth="1"/>
    <col min="6" max="6" width="28.453125" style="22" customWidth="1"/>
    <col min="7" max="8" width="23.453125" style="22" customWidth="1"/>
    <col min="9" max="9" width="16.269531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14" ht="13" thickBot="1" x14ac:dyDescent="0.3"/>
    <row r="3" spans="1:14" s="26" customFormat="1" ht="25" x14ac:dyDescent="0.5">
      <c r="C3" s="176" t="s">
        <v>402</v>
      </c>
      <c r="D3" s="177"/>
      <c r="E3" s="177"/>
      <c r="F3" s="177"/>
      <c r="G3" s="178"/>
      <c r="H3" s="49"/>
    </row>
    <row r="4" spans="1:14" s="27" customFormat="1" ht="62" x14ac:dyDescent="0.35">
      <c r="C4" s="28" t="s">
        <v>403</v>
      </c>
      <c r="D4" s="81" t="s">
        <v>404</v>
      </c>
      <c r="E4" s="81" t="s">
        <v>405</v>
      </c>
      <c r="F4" s="81" t="s">
        <v>418</v>
      </c>
      <c r="G4" s="29" t="s">
        <v>407</v>
      </c>
      <c r="H4" s="98"/>
    </row>
    <row r="5" spans="1:14" s="30" customFormat="1" ht="109" thickBot="1" x14ac:dyDescent="0.4">
      <c r="C5" s="106" t="str">
        <f>'2. Attuazione e verifica'!A16:A16</f>
        <v>IR9</v>
      </c>
      <c r="D5" s="32" t="str">
        <f>'2. Attuazione e verifica'!B16:B16</f>
        <v>Sopravvalutazione della qualità o delle attività del personale</v>
      </c>
      <c r="E5" s="32"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32" t="str">
        <f>'2. Attuazione e verifica'!E16:E16</f>
        <v>Beneficiari e terzi</v>
      </c>
      <c r="G5" s="33" t="str">
        <f>'2. Attuazione e verifica'!F16:F16</f>
        <v>Esterno</v>
      </c>
      <c r="H5" s="100"/>
    </row>
    <row r="8" spans="1:14" ht="26.25" customHeight="1" x14ac:dyDescent="0.5">
      <c r="A8" s="161" t="s">
        <v>419</v>
      </c>
      <c r="B8" s="162"/>
      <c r="C8" s="163"/>
      <c r="D8" s="161" t="s">
        <v>373</v>
      </c>
      <c r="E8" s="162"/>
      <c r="F8" s="162"/>
      <c r="G8" s="162"/>
      <c r="H8" s="162"/>
      <c r="I8" s="162"/>
      <c r="J8" s="162"/>
      <c r="K8" s="163"/>
      <c r="L8" s="161" t="s">
        <v>420</v>
      </c>
      <c r="M8" s="162"/>
      <c r="N8" s="163"/>
    </row>
    <row r="9" spans="1:14" ht="124" x14ac:dyDescent="0.35">
      <c r="A9" s="81" t="s">
        <v>421</v>
      </c>
      <c r="B9" s="81" t="s">
        <v>422</v>
      </c>
      <c r="C9" s="81" t="s">
        <v>423</v>
      </c>
      <c r="D9" s="81" t="s">
        <v>424</v>
      </c>
      <c r="E9" s="81" t="s">
        <v>425</v>
      </c>
      <c r="F9" s="81" t="s">
        <v>372</v>
      </c>
      <c r="G9" s="81" t="s">
        <v>426</v>
      </c>
      <c r="H9" s="145" t="s">
        <v>528</v>
      </c>
      <c r="I9" s="81" t="s">
        <v>427</v>
      </c>
      <c r="J9" s="81" t="s">
        <v>428</v>
      </c>
      <c r="K9" s="81" t="s">
        <v>429</v>
      </c>
      <c r="L9" s="81" t="s">
        <v>430</v>
      </c>
      <c r="M9" s="81" t="s">
        <v>431</v>
      </c>
      <c r="N9" s="81" t="s">
        <v>432</v>
      </c>
    </row>
    <row r="10" spans="1:14" ht="15.5" x14ac:dyDescent="0.35">
      <c r="A10" s="224">
        <v>3</v>
      </c>
      <c r="B10" s="224">
        <v>3</v>
      </c>
      <c r="C10" s="221">
        <f>A10*B10</f>
        <v>9</v>
      </c>
      <c r="D10" s="247" t="s">
        <v>466</v>
      </c>
      <c r="E10" s="248"/>
      <c r="F10" s="248"/>
      <c r="G10" s="248"/>
      <c r="H10" s="248"/>
      <c r="I10" s="249"/>
      <c r="J10" s="224">
        <v>-1</v>
      </c>
      <c r="K10" s="224">
        <v>-2</v>
      </c>
      <c r="L10" s="218">
        <f>A10+J10</f>
        <v>2</v>
      </c>
      <c r="M10" s="218">
        <f>B10+K10</f>
        <v>1</v>
      </c>
      <c r="N10" s="221">
        <f>L10*M10</f>
        <v>2</v>
      </c>
    </row>
    <row r="11" spans="1:14" ht="60" customHeight="1" x14ac:dyDescent="0.25">
      <c r="A11" s="225"/>
      <c r="B11" s="225"/>
      <c r="C11" s="222"/>
      <c r="D11" s="18" t="s">
        <v>467</v>
      </c>
      <c r="E11" s="5" t="s">
        <v>580</v>
      </c>
      <c r="F11" s="83" t="s">
        <v>374</v>
      </c>
      <c r="G11" s="83" t="s">
        <v>374</v>
      </c>
      <c r="H11" s="107" t="s">
        <v>581</v>
      </c>
      <c r="I11" s="83" t="s">
        <v>375</v>
      </c>
      <c r="J11" s="225"/>
      <c r="K11" s="225"/>
      <c r="L11" s="219"/>
      <c r="M11" s="219"/>
      <c r="N11" s="222"/>
    </row>
    <row r="12" spans="1:14" ht="50" x14ac:dyDescent="0.25">
      <c r="A12" s="225"/>
      <c r="B12" s="225"/>
      <c r="C12" s="222"/>
      <c r="D12" s="18" t="s">
        <v>468</v>
      </c>
      <c r="E12" s="5" t="s">
        <v>499</v>
      </c>
      <c r="F12" s="83" t="s">
        <v>374</v>
      </c>
      <c r="G12" s="83" t="s">
        <v>374</v>
      </c>
      <c r="H12" s="107" t="s">
        <v>581</v>
      </c>
      <c r="I12" s="83" t="s">
        <v>375</v>
      </c>
      <c r="J12" s="225"/>
      <c r="K12" s="225"/>
      <c r="L12" s="219"/>
      <c r="M12" s="219"/>
      <c r="N12" s="222"/>
    </row>
    <row r="13" spans="1:14" ht="66" customHeight="1" x14ac:dyDescent="0.25">
      <c r="A13" s="225"/>
      <c r="B13" s="225"/>
      <c r="C13" s="222"/>
      <c r="D13" s="18" t="s">
        <v>469</v>
      </c>
      <c r="E13" s="5" t="s">
        <v>582</v>
      </c>
      <c r="F13" s="83" t="s">
        <v>374</v>
      </c>
      <c r="G13" s="83" t="s">
        <v>374</v>
      </c>
      <c r="H13" s="147" t="s">
        <v>573</v>
      </c>
      <c r="I13" s="83" t="s">
        <v>375</v>
      </c>
      <c r="J13" s="225"/>
      <c r="K13" s="225"/>
      <c r="L13" s="219"/>
      <c r="M13" s="219"/>
      <c r="N13" s="222"/>
    </row>
    <row r="14" spans="1:14" ht="15.5" x14ac:dyDescent="0.35">
      <c r="A14" s="225"/>
      <c r="B14" s="225"/>
      <c r="C14" s="222"/>
      <c r="D14" s="247" t="s">
        <v>470</v>
      </c>
      <c r="E14" s="248"/>
      <c r="F14" s="248"/>
      <c r="G14" s="248"/>
      <c r="H14" s="248"/>
      <c r="I14" s="249"/>
      <c r="J14" s="225"/>
      <c r="K14" s="225"/>
      <c r="L14" s="219"/>
      <c r="M14" s="219"/>
      <c r="N14" s="222"/>
    </row>
    <row r="15" spans="1:14" ht="50" x14ac:dyDescent="0.25">
      <c r="A15" s="225"/>
      <c r="B15" s="225"/>
      <c r="C15" s="222"/>
      <c r="D15" s="18" t="s">
        <v>471</v>
      </c>
      <c r="E15" s="5" t="s">
        <v>580</v>
      </c>
      <c r="F15" s="83" t="s">
        <v>374</v>
      </c>
      <c r="G15" s="83" t="s">
        <v>374</v>
      </c>
      <c r="H15" s="107" t="s">
        <v>581</v>
      </c>
      <c r="I15" s="83" t="s">
        <v>375</v>
      </c>
      <c r="J15" s="225"/>
      <c r="K15" s="225"/>
      <c r="L15" s="219"/>
      <c r="M15" s="219"/>
      <c r="N15" s="222"/>
    </row>
    <row r="16" spans="1:14" ht="63" customHeight="1" x14ac:dyDescent="0.25">
      <c r="A16" s="226"/>
      <c r="B16" s="226"/>
      <c r="C16" s="223"/>
      <c r="D16" s="18" t="s">
        <v>472</v>
      </c>
      <c r="E16" s="5" t="s">
        <v>582</v>
      </c>
      <c r="F16" s="83" t="s">
        <v>374</v>
      </c>
      <c r="G16" s="83" t="s">
        <v>374</v>
      </c>
      <c r="H16" s="147" t="s">
        <v>573</v>
      </c>
      <c r="I16" s="83" t="s">
        <v>375</v>
      </c>
      <c r="J16" s="226"/>
      <c r="K16" s="226"/>
      <c r="L16" s="220"/>
      <c r="M16" s="220"/>
      <c r="N16" s="223"/>
    </row>
    <row r="19" spans="1:14" ht="26.25" customHeight="1" x14ac:dyDescent="0.5">
      <c r="A19" s="161" t="s">
        <v>420</v>
      </c>
      <c r="B19" s="162"/>
      <c r="C19" s="163"/>
      <c r="D19" s="179" t="s">
        <v>433</v>
      </c>
      <c r="E19" s="179"/>
      <c r="F19" s="179"/>
      <c r="G19" s="179"/>
      <c r="H19" s="179"/>
      <c r="I19" s="179"/>
      <c r="J19" s="179"/>
      <c r="K19" s="179"/>
      <c r="L19" s="161" t="s">
        <v>434</v>
      </c>
      <c r="M19" s="162"/>
      <c r="N19" s="163"/>
    </row>
    <row r="20" spans="1:14" ht="124" x14ac:dyDescent="0.35">
      <c r="A20" s="81" t="s">
        <v>430</v>
      </c>
      <c r="B20" s="81" t="s">
        <v>431</v>
      </c>
      <c r="C20" s="81" t="s">
        <v>432</v>
      </c>
      <c r="D20" s="207" t="s">
        <v>435</v>
      </c>
      <c r="E20" s="207"/>
      <c r="F20" s="35" t="s">
        <v>386</v>
      </c>
      <c r="G20" s="173" t="s">
        <v>607</v>
      </c>
      <c r="H20" s="174"/>
      <c r="I20" s="175"/>
      <c r="J20" s="35" t="s">
        <v>436</v>
      </c>
      <c r="K20" s="35" t="s">
        <v>437</v>
      </c>
      <c r="L20" s="81" t="s">
        <v>438</v>
      </c>
      <c r="M20" s="81" t="s">
        <v>439</v>
      </c>
      <c r="N20" s="81" t="s">
        <v>440</v>
      </c>
    </row>
    <row r="21" spans="1:14" x14ac:dyDescent="0.25">
      <c r="A21" s="218">
        <f>L10</f>
        <v>2</v>
      </c>
      <c r="B21" s="218">
        <f>M10</f>
        <v>1</v>
      </c>
      <c r="C21" s="221">
        <f>N10</f>
        <v>2</v>
      </c>
      <c r="D21" s="181"/>
      <c r="E21" s="182"/>
      <c r="F21" s="83"/>
      <c r="G21" s="254"/>
      <c r="H21" s="254"/>
      <c r="I21" s="254"/>
      <c r="J21" s="224"/>
      <c r="K21" s="224"/>
      <c r="L21" s="218">
        <f>A21+J21</f>
        <v>2</v>
      </c>
      <c r="M21" s="218">
        <f>B21+K21</f>
        <v>1</v>
      </c>
      <c r="N21" s="221">
        <f>L21*M21</f>
        <v>2</v>
      </c>
    </row>
    <row r="22" spans="1:14" x14ac:dyDescent="0.25">
      <c r="A22" s="219"/>
      <c r="B22" s="219"/>
      <c r="C22" s="222"/>
      <c r="D22" s="181"/>
      <c r="E22" s="182"/>
      <c r="F22" s="83"/>
      <c r="G22" s="254"/>
      <c r="H22" s="254"/>
      <c r="I22" s="254"/>
      <c r="J22" s="225"/>
      <c r="K22" s="225"/>
      <c r="L22" s="219"/>
      <c r="M22" s="219"/>
      <c r="N22" s="222"/>
    </row>
    <row r="23" spans="1:14" x14ac:dyDescent="0.25">
      <c r="A23" s="220"/>
      <c r="B23" s="220"/>
      <c r="C23" s="223"/>
      <c r="D23" s="181"/>
      <c r="E23" s="182"/>
      <c r="F23" s="83"/>
      <c r="G23" s="254"/>
      <c r="H23" s="254"/>
      <c r="I23" s="254"/>
      <c r="J23" s="226"/>
      <c r="K23" s="226"/>
      <c r="L23" s="220"/>
      <c r="M23" s="220"/>
      <c r="N23" s="223"/>
    </row>
    <row r="25" spans="1:14" ht="36.75" customHeight="1" x14ac:dyDescent="0.25">
      <c r="B25" s="116"/>
      <c r="C25" s="255"/>
      <c r="D25" s="255"/>
      <c r="E25" s="255"/>
      <c r="F25" s="85"/>
    </row>
    <row r="47" spans="2:3" x14ac:dyDescent="0.25">
      <c r="B47" s="22">
        <v>1</v>
      </c>
      <c r="C47" s="22">
        <v>-1</v>
      </c>
    </row>
    <row r="48" spans="2:3" x14ac:dyDescent="0.25">
      <c r="B48" s="22">
        <v>2</v>
      </c>
      <c r="C48" s="22">
        <v>-2</v>
      </c>
    </row>
    <row r="49" spans="2:3" x14ac:dyDescent="0.25">
      <c r="B49" s="22">
        <v>3</v>
      </c>
      <c r="C49" s="22">
        <v>-3</v>
      </c>
    </row>
    <row r="50" spans="2:3" x14ac:dyDescent="0.25">
      <c r="B50" s="22">
        <v>4</v>
      </c>
      <c r="C50" s="22">
        <v>-4</v>
      </c>
    </row>
    <row r="51" spans="2:3" x14ac:dyDescent="0.25">
      <c r="B51" s="22">
        <v>5</v>
      </c>
      <c r="C51" s="22">
        <v>-5</v>
      </c>
    </row>
  </sheetData>
  <customSheetViews>
    <customSheetView guid="{35173F07-2845-43C5-9AAA-EA2DF91EC926}" scale="75" showPageBreaks="1" fitToPage="1" printArea="1" view="pageBreakPreview">
      <selection activeCell="G19" sqref="G19"/>
      <pageMargins left="0.70866141732283472" right="0.70866141732283472" top="0.74803149606299213" bottom="0.74803149606299213" header="0.31496062992125984" footer="0.31496062992125984"/>
      <pageSetup paperSize="9" scale="37" orientation="landscape" r:id="rId1"/>
    </customSheetView>
  </customSheetViews>
  <mergeCells count="34">
    <mergeCell ref="C25:E25"/>
    <mergeCell ref="L21:L23"/>
    <mergeCell ref="M21:M23"/>
    <mergeCell ref="N21:N23"/>
    <mergeCell ref="D22:E22"/>
    <mergeCell ref="G22:I22"/>
    <mergeCell ref="D23:E23"/>
    <mergeCell ref="G23:I23"/>
    <mergeCell ref="J21:J23"/>
    <mergeCell ref="K21:K23"/>
    <mergeCell ref="A21:A23"/>
    <mergeCell ref="B21:B23"/>
    <mergeCell ref="C21:C23"/>
    <mergeCell ref="A19:C19"/>
    <mergeCell ref="D19:K19"/>
    <mergeCell ref="G21:I21"/>
    <mergeCell ref="D21:E21"/>
    <mergeCell ref="A10:A16"/>
    <mergeCell ref="B10:B16"/>
    <mergeCell ref="C10:C16"/>
    <mergeCell ref="C3:G3"/>
    <mergeCell ref="A8:C8"/>
    <mergeCell ref="D8:K8"/>
    <mergeCell ref="J10:J16"/>
    <mergeCell ref="L8:N8"/>
    <mergeCell ref="D20:E20"/>
    <mergeCell ref="G20:I20"/>
    <mergeCell ref="L19:N19"/>
    <mergeCell ref="L10:L16"/>
    <mergeCell ref="M10:M16"/>
    <mergeCell ref="N10:N16"/>
    <mergeCell ref="K10:K16"/>
    <mergeCell ref="D10:I10"/>
    <mergeCell ref="D14:I14"/>
  </mergeCells>
  <phoneticPr fontId="0" type="noConversion"/>
  <conditionalFormatting sqref="A10 J10 H11:H12">
    <cfRule type="cellIs" dxfId="217" priority="60" operator="between">
      <formula>0</formula>
      <formula>0</formula>
    </cfRule>
  </conditionalFormatting>
  <conditionalFormatting sqref="B10">
    <cfRule type="cellIs" dxfId="216" priority="40" operator="between">
      <formula>0</formula>
      <formula>0</formula>
    </cfRule>
  </conditionalFormatting>
  <conditionalFormatting sqref="K10">
    <cfRule type="cellIs" dxfId="215" priority="35" operator="between">
      <formula>0</formula>
      <formula>0</formula>
    </cfRule>
  </conditionalFormatting>
  <conditionalFormatting sqref="C10">
    <cfRule type="cellIs" dxfId="214" priority="24" operator="between">
      <formula>8</formula>
      <formula>16</formula>
    </cfRule>
    <cfRule type="cellIs" dxfId="213" priority="25" operator="between">
      <formula>4</formula>
      <formula>6</formula>
    </cfRule>
    <cfRule type="cellIs" dxfId="212" priority="26" operator="between">
      <formula>0</formula>
      <formula>3</formula>
    </cfRule>
  </conditionalFormatting>
  <conditionalFormatting sqref="N10">
    <cfRule type="cellIs" dxfId="211" priority="21" operator="between">
      <formula>8</formula>
      <formula>16</formula>
    </cfRule>
    <cfRule type="cellIs" dxfId="210" priority="22" operator="between">
      <formula>4</formula>
      <formula>6</formula>
    </cfRule>
    <cfRule type="cellIs" dxfId="209" priority="23" operator="between">
      <formula>0</formula>
      <formula>3</formula>
    </cfRule>
  </conditionalFormatting>
  <conditionalFormatting sqref="N21">
    <cfRule type="cellIs" dxfId="208" priority="18" operator="between">
      <formula>8</formula>
      <formula>16</formula>
    </cfRule>
    <cfRule type="cellIs" dxfId="207" priority="19" operator="between">
      <formula>4</formula>
      <formula>6</formula>
    </cfRule>
    <cfRule type="cellIs" dxfId="206" priority="20" operator="between">
      <formula>0</formula>
      <formula>3</formula>
    </cfRule>
  </conditionalFormatting>
  <conditionalFormatting sqref="C21">
    <cfRule type="cellIs" dxfId="205" priority="15" operator="between">
      <formula>8</formula>
      <formula>16</formula>
    </cfRule>
    <cfRule type="cellIs" dxfId="204" priority="16" operator="between">
      <formula>4</formula>
      <formula>6</formula>
    </cfRule>
    <cfRule type="cellIs" dxfId="203" priority="17" operator="between">
      <formula>0</formula>
      <formula>3</formula>
    </cfRule>
  </conditionalFormatting>
  <conditionalFormatting sqref="F11:G11">
    <cfRule type="cellIs" dxfId="202" priority="10" operator="between">
      <formula>0</formula>
      <formula>0</formula>
    </cfRule>
  </conditionalFormatting>
  <conditionalFormatting sqref="F12:G12">
    <cfRule type="cellIs" dxfId="201" priority="9" operator="between">
      <formula>0</formula>
      <formula>0</formula>
    </cfRule>
  </conditionalFormatting>
  <conditionalFormatting sqref="F13:G13">
    <cfRule type="cellIs" dxfId="200" priority="8" operator="between">
      <formula>0</formula>
      <formula>0</formula>
    </cfRule>
  </conditionalFormatting>
  <conditionalFormatting sqref="I11:I13">
    <cfRule type="cellIs" dxfId="199" priority="7" operator="between">
      <formula>0</formula>
      <formula>0</formula>
    </cfRule>
  </conditionalFormatting>
  <conditionalFormatting sqref="F15:G15">
    <cfRule type="cellIs" dxfId="198" priority="6" operator="between">
      <formula>0</formula>
      <formula>0</formula>
    </cfRule>
  </conditionalFormatting>
  <conditionalFormatting sqref="F16:G16">
    <cfRule type="cellIs" dxfId="197" priority="5" operator="between">
      <formula>0</formula>
      <formula>0</formula>
    </cfRule>
  </conditionalFormatting>
  <conditionalFormatting sqref="I15:I16">
    <cfRule type="cellIs" dxfId="196" priority="4" operator="between">
      <formula>0</formula>
      <formula>0</formula>
    </cfRule>
  </conditionalFormatting>
  <conditionalFormatting sqref="H13">
    <cfRule type="cellIs" dxfId="195" priority="3" operator="between">
      <formula>0</formula>
      <formula>0</formula>
    </cfRule>
  </conditionalFormatting>
  <conditionalFormatting sqref="H15">
    <cfRule type="cellIs" dxfId="194" priority="2" operator="between">
      <formula>0</formula>
      <formula>0</formula>
    </cfRule>
  </conditionalFormatting>
  <conditionalFormatting sqref="H16">
    <cfRule type="cellIs" dxfId="193"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1:K23">
      <formula1>negative</formula1>
    </dataValidation>
    <dataValidation type="list" allowBlank="1" showInputMessage="1" showErrorMessage="1" sqref="F11:G13 F15:G16">
      <formula1>yn</formula1>
    </dataValidation>
    <dataValidation type="list" allowBlank="1" showInputMessage="1" showErrorMessage="1" sqref="I11:I13 I15:I16">
      <formula1>efficacia</formula1>
    </dataValidation>
  </dataValidations>
  <pageMargins left="0.70866141732283472" right="0.70866141732283472" top="0.74803149606299213" bottom="0.74803149606299213" header="0.31496062992125984" footer="0.31496062992125984"/>
  <pageSetup paperSize="8" scale="64" fitToHeight="0"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9"/>
  <sheetViews>
    <sheetView view="pageBreakPreview" topLeftCell="A22" zoomScale="90" zoomScaleNormal="75" zoomScaleSheetLayoutView="90" workbookViewId="0">
      <selection activeCell="G28" sqref="G28:I28"/>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8" width="23.453125" customWidth="1"/>
    <col min="9" max="9" width="14.81640625" customWidth="1"/>
    <col min="10" max="10" width="15.26953125" customWidth="1"/>
    <col min="11" max="11" width="18.54296875" customWidth="1"/>
    <col min="12" max="12" width="14.54296875" customWidth="1"/>
    <col min="13" max="13" width="15.26953125" customWidth="1"/>
    <col min="14" max="14" width="15.453125" customWidth="1"/>
    <col min="15" max="15" width="29.26953125" customWidth="1"/>
    <col min="16" max="16" width="15.26953125" customWidth="1"/>
    <col min="17" max="17" width="18.54296875" customWidth="1"/>
    <col min="18" max="18" width="14.7265625" bestFit="1" customWidth="1"/>
    <col min="19" max="19" width="15.81640625" bestFit="1" customWidth="1"/>
    <col min="20" max="20" width="13.26953125" customWidth="1"/>
    <col min="21" max="21" width="12.7265625" customWidth="1"/>
    <col min="22" max="22" width="13.7265625" customWidth="1"/>
    <col min="23" max="23" width="41.26953125" customWidth="1"/>
  </cols>
  <sheetData>
    <row r="2" spans="1:14" ht="13" thickBot="1" x14ac:dyDescent="0.3"/>
    <row r="3" spans="1:14" s="9" customFormat="1" ht="25" x14ac:dyDescent="0.5">
      <c r="C3" s="176" t="s">
        <v>165</v>
      </c>
      <c r="D3" s="177"/>
      <c r="E3" s="177"/>
      <c r="F3" s="177"/>
      <c r="G3" s="178"/>
      <c r="H3" s="49"/>
    </row>
    <row r="4" spans="1:14" s="8" customFormat="1" ht="62" x14ac:dyDescent="0.35">
      <c r="C4" s="16" t="s">
        <v>166</v>
      </c>
      <c r="D4" s="10" t="s">
        <v>167</v>
      </c>
      <c r="E4" s="10" t="s">
        <v>168</v>
      </c>
      <c r="F4" s="10" t="s">
        <v>169</v>
      </c>
      <c r="G4" s="15" t="s">
        <v>170</v>
      </c>
      <c r="H4" s="50"/>
    </row>
    <row r="5" spans="1:14" s="19" customFormat="1" ht="138.75" customHeight="1" thickBot="1" x14ac:dyDescent="0.4">
      <c r="C5" s="37" t="str">
        <f>'2. Attuazione e verifica'!A17:A17</f>
        <v>IR10</v>
      </c>
      <c r="D5" s="20" t="str">
        <f>'2. Attuazione e verifica'!B17:B17</f>
        <v>Costi di manodopera fittizi</v>
      </c>
      <c r="E5" s="20"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20" t="str">
        <f>'2. Attuazione e verifica'!E17:E17</f>
        <v>Beneficiari e terzi</v>
      </c>
      <c r="G5" s="21" t="str">
        <f>'2. Attuazione e verifica'!F17:F17</f>
        <v>Esterno</v>
      </c>
      <c r="H5" s="51"/>
    </row>
    <row r="8" spans="1:14" ht="26.25" customHeight="1" x14ac:dyDescent="0.5">
      <c r="A8" s="161" t="s">
        <v>171</v>
      </c>
      <c r="B8" s="162"/>
      <c r="C8" s="163"/>
      <c r="D8" s="161" t="s">
        <v>172</v>
      </c>
      <c r="E8" s="162"/>
      <c r="F8" s="162"/>
      <c r="G8" s="162"/>
      <c r="H8" s="162"/>
      <c r="I8" s="162"/>
      <c r="J8" s="162"/>
      <c r="K8" s="163"/>
      <c r="L8" s="161" t="s">
        <v>173</v>
      </c>
      <c r="M8" s="162"/>
      <c r="N8" s="163"/>
    </row>
    <row r="9" spans="1:14" ht="124" x14ac:dyDescent="0.35">
      <c r="A9" s="10" t="s">
        <v>174</v>
      </c>
      <c r="B9" s="10" t="s">
        <v>175</v>
      </c>
      <c r="C9" s="10" t="s">
        <v>176</v>
      </c>
      <c r="D9" s="10" t="s">
        <v>177</v>
      </c>
      <c r="E9" s="10" t="s">
        <v>178</v>
      </c>
      <c r="F9" s="10" t="s">
        <v>179</v>
      </c>
      <c r="G9" s="10" t="s">
        <v>180</v>
      </c>
      <c r="H9" s="145" t="s">
        <v>528</v>
      </c>
      <c r="I9" s="10" t="s">
        <v>181</v>
      </c>
      <c r="J9" s="10" t="s">
        <v>182</v>
      </c>
      <c r="K9" s="10" t="s">
        <v>183</v>
      </c>
      <c r="L9" s="10" t="s">
        <v>184</v>
      </c>
      <c r="M9" s="10" t="s">
        <v>185</v>
      </c>
      <c r="N9" s="10" t="s">
        <v>186</v>
      </c>
    </row>
    <row r="10" spans="1:14" ht="15.5" x14ac:dyDescent="0.35">
      <c r="A10" s="164">
        <v>3</v>
      </c>
      <c r="B10" s="164">
        <v>3</v>
      </c>
      <c r="C10" s="167">
        <f>A10*B10</f>
        <v>9</v>
      </c>
      <c r="D10" s="256" t="s">
        <v>380</v>
      </c>
      <c r="E10" s="257"/>
      <c r="F10" s="257"/>
      <c r="G10" s="257"/>
      <c r="H10" s="257"/>
      <c r="I10" s="258"/>
      <c r="J10" s="164">
        <v>-2</v>
      </c>
      <c r="K10" s="164">
        <v>-2</v>
      </c>
      <c r="L10" s="169">
        <f>A10+J10</f>
        <v>1</v>
      </c>
      <c r="M10" s="169">
        <f>B10+K10</f>
        <v>1</v>
      </c>
      <c r="N10" s="167">
        <f>L10*M10</f>
        <v>1</v>
      </c>
    </row>
    <row r="11" spans="1:14" ht="65.25" customHeight="1" x14ac:dyDescent="0.25">
      <c r="A11" s="165"/>
      <c r="B11" s="165"/>
      <c r="C11" s="168"/>
      <c r="D11" s="2" t="s">
        <v>187</v>
      </c>
      <c r="E11" s="5" t="s">
        <v>580</v>
      </c>
      <c r="F11" s="78" t="s">
        <v>374</v>
      </c>
      <c r="G11" s="78" t="s">
        <v>374</v>
      </c>
      <c r="H11" s="107" t="s">
        <v>581</v>
      </c>
      <c r="I11" s="78" t="s">
        <v>375</v>
      </c>
      <c r="J11" s="165"/>
      <c r="K11" s="165"/>
      <c r="L11" s="170"/>
      <c r="M11" s="170"/>
      <c r="N11" s="168"/>
    </row>
    <row r="12" spans="1:14" ht="75" x14ac:dyDescent="0.25">
      <c r="A12" s="165"/>
      <c r="B12" s="165"/>
      <c r="C12" s="168"/>
      <c r="D12" s="2" t="s">
        <v>188</v>
      </c>
      <c r="E12" s="5" t="s">
        <v>582</v>
      </c>
      <c r="F12" s="78" t="s">
        <v>374</v>
      </c>
      <c r="G12" s="78" t="s">
        <v>374</v>
      </c>
      <c r="H12" s="147" t="s">
        <v>573</v>
      </c>
      <c r="I12" s="78" t="s">
        <v>375</v>
      </c>
      <c r="J12" s="165"/>
      <c r="K12" s="165"/>
      <c r="L12" s="170"/>
      <c r="M12" s="170"/>
      <c r="N12" s="168"/>
    </row>
    <row r="13" spans="1:14" ht="15.5" x14ac:dyDescent="0.35">
      <c r="A13" s="165"/>
      <c r="B13" s="165"/>
      <c r="C13" s="168"/>
      <c r="D13" s="256" t="s">
        <v>189</v>
      </c>
      <c r="E13" s="257"/>
      <c r="F13" s="257"/>
      <c r="G13" s="257"/>
      <c r="H13" s="257"/>
      <c r="I13" s="258"/>
      <c r="J13" s="165"/>
      <c r="K13" s="165"/>
      <c r="L13" s="170"/>
      <c r="M13" s="170"/>
      <c r="N13" s="168"/>
    </row>
    <row r="14" spans="1:14" ht="98.25" customHeight="1" x14ac:dyDescent="0.25">
      <c r="A14" s="165"/>
      <c r="B14" s="165"/>
      <c r="C14" s="168"/>
      <c r="D14" s="2" t="s">
        <v>190</v>
      </c>
      <c r="E14" s="5" t="s">
        <v>580</v>
      </c>
      <c r="F14" s="138" t="s">
        <v>374</v>
      </c>
      <c r="G14" s="138" t="s">
        <v>374</v>
      </c>
      <c r="H14" s="107" t="s">
        <v>581</v>
      </c>
      <c r="I14" s="138" t="s">
        <v>375</v>
      </c>
      <c r="J14" s="165"/>
      <c r="K14" s="165"/>
      <c r="L14" s="170"/>
      <c r="M14" s="170"/>
      <c r="N14" s="168"/>
    </row>
    <row r="15" spans="1:14" ht="112.5" customHeight="1" x14ac:dyDescent="0.25">
      <c r="A15" s="165"/>
      <c r="B15" s="165"/>
      <c r="C15" s="168"/>
      <c r="D15" s="2" t="s">
        <v>500</v>
      </c>
      <c r="E15" s="5" t="s">
        <v>582</v>
      </c>
      <c r="F15" s="138" t="s">
        <v>374</v>
      </c>
      <c r="G15" s="138" t="s">
        <v>374</v>
      </c>
      <c r="H15" s="147" t="s">
        <v>573</v>
      </c>
      <c r="I15" s="138" t="s">
        <v>375</v>
      </c>
      <c r="J15" s="165"/>
      <c r="K15" s="165"/>
      <c r="L15" s="170"/>
      <c r="M15" s="170"/>
      <c r="N15" s="168"/>
    </row>
    <row r="16" spans="1:14" ht="15.5" x14ac:dyDescent="0.35">
      <c r="A16" s="165"/>
      <c r="B16" s="165"/>
      <c r="C16" s="168"/>
      <c r="D16" s="256" t="s">
        <v>191</v>
      </c>
      <c r="E16" s="257"/>
      <c r="F16" s="257"/>
      <c r="G16" s="257"/>
      <c r="H16" s="257"/>
      <c r="I16" s="258"/>
      <c r="J16" s="165"/>
      <c r="K16" s="165"/>
      <c r="L16" s="170"/>
      <c r="M16" s="170"/>
      <c r="N16" s="168"/>
    </row>
    <row r="17" spans="1:14" ht="68.25" customHeight="1" x14ac:dyDescent="0.25">
      <c r="A17" s="165"/>
      <c r="B17" s="165"/>
      <c r="C17" s="168"/>
      <c r="D17" s="2" t="s">
        <v>192</v>
      </c>
      <c r="E17" s="5" t="s">
        <v>580</v>
      </c>
      <c r="F17" s="138" t="s">
        <v>374</v>
      </c>
      <c r="G17" s="138" t="s">
        <v>374</v>
      </c>
      <c r="H17" s="107" t="s">
        <v>581</v>
      </c>
      <c r="I17" s="138" t="s">
        <v>375</v>
      </c>
      <c r="J17" s="165"/>
      <c r="K17" s="165"/>
      <c r="L17" s="170"/>
      <c r="M17" s="170"/>
      <c r="N17" s="168"/>
    </row>
    <row r="18" spans="1:14" ht="88.5" customHeight="1" x14ac:dyDescent="0.25">
      <c r="A18" s="165"/>
      <c r="B18" s="165"/>
      <c r="C18" s="168"/>
      <c r="D18" s="2" t="s">
        <v>193</v>
      </c>
      <c r="E18" s="5" t="s">
        <v>582</v>
      </c>
      <c r="F18" s="138" t="s">
        <v>374</v>
      </c>
      <c r="G18" s="138" t="s">
        <v>374</v>
      </c>
      <c r="H18" s="147" t="s">
        <v>573</v>
      </c>
      <c r="I18" s="138" t="s">
        <v>375</v>
      </c>
      <c r="J18" s="165"/>
      <c r="K18" s="165"/>
      <c r="L18" s="170"/>
      <c r="M18" s="170"/>
      <c r="N18" s="168"/>
    </row>
    <row r="19" spans="1:14" ht="15.75" customHeight="1" x14ac:dyDescent="0.35">
      <c r="A19" s="165"/>
      <c r="B19" s="165"/>
      <c r="C19" s="168"/>
      <c r="D19" s="256" t="s">
        <v>194</v>
      </c>
      <c r="E19" s="257"/>
      <c r="F19" s="257"/>
      <c r="G19" s="257"/>
      <c r="H19" s="257"/>
      <c r="I19" s="258"/>
      <c r="J19" s="165"/>
      <c r="K19" s="165"/>
      <c r="L19" s="170"/>
      <c r="M19" s="170"/>
      <c r="N19" s="168"/>
    </row>
    <row r="20" spans="1:14" ht="57.75" customHeight="1" x14ac:dyDescent="0.25">
      <c r="A20" s="165"/>
      <c r="B20" s="165"/>
      <c r="C20" s="168"/>
      <c r="D20" s="2" t="s">
        <v>583</v>
      </c>
      <c r="E20" s="5" t="s">
        <v>580</v>
      </c>
      <c r="F20" s="138" t="s">
        <v>374</v>
      </c>
      <c r="G20" s="138" t="s">
        <v>374</v>
      </c>
      <c r="H20" s="107" t="s">
        <v>581</v>
      </c>
      <c r="I20" s="138" t="s">
        <v>375</v>
      </c>
      <c r="J20" s="165"/>
      <c r="K20" s="165"/>
      <c r="L20" s="170"/>
      <c r="M20" s="170"/>
      <c r="N20" s="168"/>
    </row>
    <row r="21" spans="1:14" ht="88.5" customHeight="1" x14ac:dyDescent="0.25">
      <c r="A21" s="165"/>
      <c r="B21" s="165"/>
      <c r="C21" s="168"/>
      <c r="D21" s="159" t="s">
        <v>584</v>
      </c>
      <c r="E21" s="5" t="s">
        <v>582</v>
      </c>
      <c r="F21" s="138" t="s">
        <v>374</v>
      </c>
      <c r="G21" s="138" t="s">
        <v>374</v>
      </c>
      <c r="H21" s="147" t="s">
        <v>573</v>
      </c>
      <c r="I21" s="138" t="s">
        <v>375</v>
      </c>
      <c r="J21" s="165"/>
      <c r="K21" s="165"/>
      <c r="L21" s="170"/>
      <c r="M21" s="170"/>
      <c r="N21" s="168"/>
    </row>
    <row r="22" spans="1:14" ht="15.5" x14ac:dyDescent="0.35">
      <c r="A22" s="165"/>
      <c r="B22" s="165"/>
      <c r="C22" s="168"/>
      <c r="D22" s="256" t="s">
        <v>195</v>
      </c>
      <c r="E22" s="257"/>
      <c r="F22" s="257"/>
      <c r="G22" s="257"/>
      <c r="H22" s="257"/>
      <c r="I22" s="258"/>
      <c r="J22" s="165"/>
      <c r="K22" s="165"/>
      <c r="L22" s="170"/>
      <c r="M22" s="170"/>
      <c r="N22" s="168"/>
    </row>
    <row r="23" spans="1:14" ht="81" customHeight="1" x14ac:dyDescent="0.25">
      <c r="A23" s="165"/>
      <c r="B23" s="165"/>
      <c r="C23" s="168"/>
      <c r="D23" s="2" t="s">
        <v>196</v>
      </c>
      <c r="E23" s="5" t="s">
        <v>580</v>
      </c>
      <c r="F23" s="138" t="s">
        <v>374</v>
      </c>
      <c r="G23" s="138" t="s">
        <v>374</v>
      </c>
      <c r="H23" s="107" t="s">
        <v>581</v>
      </c>
      <c r="I23" s="138" t="s">
        <v>375</v>
      </c>
      <c r="J23" s="165"/>
      <c r="K23" s="165"/>
      <c r="L23" s="170"/>
      <c r="M23" s="170"/>
      <c r="N23" s="168"/>
    </row>
    <row r="24" spans="1:14" ht="57" customHeight="1" x14ac:dyDescent="0.25">
      <c r="A24" s="166"/>
      <c r="B24" s="166"/>
      <c r="C24" s="180"/>
      <c r="D24" s="2" t="s">
        <v>197</v>
      </c>
      <c r="E24" s="5" t="s">
        <v>582</v>
      </c>
      <c r="F24" s="138" t="s">
        <v>374</v>
      </c>
      <c r="G24" s="138" t="s">
        <v>374</v>
      </c>
      <c r="H24" s="147" t="s">
        <v>573</v>
      </c>
      <c r="I24" s="138" t="s">
        <v>375</v>
      </c>
      <c r="J24" s="166"/>
      <c r="K24" s="166"/>
      <c r="L24" s="171"/>
      <c r="M24" s="171"/>
      <c r="N24" s="180"/>
    </row>
    <row r="27" spans="1:14" ht="26.25" customHeight="1" x14ac:dyDescent="0.5">
      <c r="A27" s="161" t="s">
        <v>198</v>
      </c>
      <c r="B27" s="162"/>
      <c r="C27" s="163"/>
      <c r="D27" s="179" t="s">
        <v>199</v>
      </c>
      <c r="E27" s="179"/>
      <c r="F27" s="179"/>
      <c r="G27" s="179"/>
      <c r="H27" s="179"/>
      <c r="I27" s="179"/>
      <c r="J27" s="179"/>
      <c r="K27" s="179"/>
      <c r="L27" s="161" t="s">
        <v>200</v>
      </c>
      <c r="M27" s="162"/>
      <c r="N27" s="163"/>
    </row>
    <row r="28" spans="1:14" ht="124" x14ac:dyDescent="0.35">
      <c r="A28" s="79" t="s">
        <v>201</v>
      </c>
      <c r="B28" s="79" t="s">
        <v>202</v>
      </c>
      <c r="C28" s="79" t="s">
        <v>203</v>
      </c>
      <c r="D28" s="172" t="s">
        <v>204</v>
      </c>
      <c r="E28" s="172"/>
      <c r="F28" s="79" t="s">
        <v>205</v>
      </c>
      <c r="G28" s="173" t="s">
        <v>607</v>
      </c>
      <c r="H28" s="174"/>
      <c r="I28" s="175"/>
      <c r="J28" s="79" t="s">
        <v>206</v>
      </c>
      <c r="K28" s="79" t="s">
        <v>207</v>
      </c>
      <c r="L28" s="79" t="s">
        <v>208</v>
      </c>
      <c r="M28" s="79" t="s">
        <v>209</v>
      </c>
      <c r="N28" s="10" t="s">
        <v>210</v>
      </c>
    </row>
    <row r="29" spans="1:14" x14ac:dyDescent="0.25">
      <c r="A29" s="169">
        <f>L10</f>
        <v>1</v>
      </c>
      <c r="B29" s="169">
        <f>M10</f>
        <v>1</v>
      </c>
      <c r="C29" s="167">
        <f>N10</f>
        <v>1</v>
      </c>
      <c r="D29" s="188"/>
      <c r="E29" s="188"/>
      <c r="F29" s="4"/>
      <c r="G29" s="184"/>
      <c r="H29" s="184"/>
      <c r="I29" s="184"/>
      <c r="J29" s="164">
        <v>0</v>
      </c>
      <c r="K29" s="164">
        <v>0</v>
      </c>
      <c r="L29" s="169">
        <f>A29+J29</f>
        <v>1</v>
      </c>
      <c r="M29" s="169">
        <f>B29+K29</f>
        <v>1</v>
      </c>
      <c r="N29" s="195">
        <f>L29*M29</f>
        <v>1</v>
      </c>
    </row>
    <row r="30" spans="1:14" x14ac:dyDescent="0.25">
      <c r="A30" s="170"/>
      <c r="B30" s="170"/>
      <c r="C30" s="168"/>
      <c r="D30" s="188"/>
      <c r="E30" s="188"/>
      <c r="F30" s="4"/>
      <c r="G30" s="184"/>
      <c r="H30" s="184"/>
      <c r="I30" s="184"/>
      <c r="J30" s="165"/>
      <c r="K30" s="165"/>
      <c r="L30" s="170"/>
      <c r="M30" s="170"/>
      <c r="N30" s="195"/>
    </row>
    <row r="31" spans="1:14" x14ac:dyDescent="0.25">
      <c r="A31" s="171"/>
      <c r="B31" s="171"/>
      <c r="C31" s="180"/>
      <c r="D31" s="188"/>
      <c r="E31" s="188"/>
      <c r="F31" s="4"/>
      <c r="G31" s="184"/>
      <c r="H31" s="184"/>
      <c r="I31" s="184"/>
      <c r="J31" s="166"/>
      <c r="K31" s="166"/>
      <c r="L31" s="171"/>
      <c r="M31" s="171"/>
      <c r="N31" s="195"/>
    </row>
    <row r="55" spans="2:3" x14ac:dyDescent="0.25">
      <c r="B55">
        <v>1</v>
      </c>
      <c r="C55">
        <v>-1</v>
      </c>
    </row>
    <row r="56" spans="2:3" x14ac:dyDescent="0.25">
      <c r="B56">
        <v>2</v>
      </c>
      <c r="C56">
        <v>-2</v>
      </c>
    </row>
    <row r="57" spans="2:3" x14ac:dyDescent="0.25">
      <c r="B57">
        <v>3</v>
      </c>
      <c r="C57">
        <v>-3</v>
      </c>
    </row>
    <row r="58" spans="2:3" x14ac:dyDescent="0.25">
      <c r="B58">
        <v>4</v>
      </c>
      <c r="C58">
        <v>-4</v>
      </c>
    </row>
    <row r="59" spans="2:3" x14ac:dyDescent="0.25">
      <c r="B59">
        <v>5</v>
      </c>
      <c r="C59">
        <v>-5</v>
      </c>
    </row>
  </sheetData>
  <customSheetViews>
    <customSheetView guid="{35173F07-2845-43C5-9AAA-EA2DF91EC926}" scale="80" showPageBreaks="1" fitToPage="1" printArea="1" view="pageBreakPreview" topLeftCell="A2">
      <selection activeCell="E25" sqref="E25"/>
      <pageMargins left="0.70866141732283472" right="0.70866141732283472" top="0.74803149606299213" bottom="0.74803149606299213" header="0.31496062992125984" footer="0.31496062992125984"/>
      <pageSetup paperSize="9" scale="25" orientation="landscape" r:id="rId1"/>
    </customSheetView>
  </customSheetViews>
  <mergeCells count="36">
    <mergeCell ref="A29:A31"/>
    <mergeCell ref="B29:B31"/>
    <mergeCell ref="C29:C31"/>
    <mergeCell ref="D29:E29"/>
    <mergeCell ref="D31:E31"/>
    <mergeCell ref="D30:E30"/>
    <mergeCell ref="L8:N8"/>
    <mergeCell ref="N29:N31"/>
    <mergeCell ref="L27:N27"/>
    <mergeCell ref="K10:K24"/>
    <mergeCell ref="L10:L24"/>
    <mergeCell ref="M10:M24"/>
    <mergeCell ref="N10:N24"/>
    <mergeCell ref="M29:M31"/>
    <mergeCell ref="D28:E28"/>
    <mergeCell ref="G28:I28"/>
    <mergeCell ref="G31:I31"/>
    <mergeCell ref="K29:K31"/>
    <mergeCell ref="L29:L31"/>
    <mergeCell ref="G29:I29"/>
    <mergeCell ref="G30:I30"/>
    <mergeCell ref="J29:J31"/>
    <mergeCell ref="C3:G3"/>
    <mergeCell ref="A8:C8"/>
    <mergeCell ref="D8:K8"/>
    <mergeCell ref="A27:C27"/>
    <mergeCell ref="D27:K27"/>
    <mergeCell ref="D10:I10"/>
    <mergeCell ref="D19:I19"/>
    <mergeCell ref="J10:J24"/>
    <mergeCell ref="D13:I13"/>
    <mergeCell ref="D16:I16"/>
    <mergeCell ref="A10:A24"/>
    <mergeCell ref="B10:B24"/>
    <mergeCell ref="C10:C24"/>
    <mergeCell ref="D22:I22"/>
  </mergeCells>
  <phoneticPr fontId="0" type="noConversion"/>
  <conditionalFormatting sqref="A10 J10">
    <cfRule type="cellIs" dxfId="192" priority="143" operator="between">
      <formula>0</formula>
      <formula>0</formula>
    </cfRule>
  </conditionalFormatting>
  <conditionalFormatting sqref="B10">
    <cfRule type="cellIs" dxfId="191" priority="102" operator="between">
      <formula>0</formula>
      <formula>0</formula>
    </cfRule>
  </conditionalFormatting>
  <conditionalFormatting sqref="K10">
    <cfRule type="cellIs" dxfId="190" priority="101" operator="between">
      <formula>0</formula>
      <formula>0</formula>
    </cfRule>
  </conditionalFormatting>
  <conditionalFormatting sqref="C10">
    <cfRule type="cellIs" dxfId="189" priority="78" operator="between">
      <formula>8</formula>
      <formula>16</formula>
    </cfRule>
    <cfRule type="cellIs" dxfId="188" priority="79" operator="between">
      <formula>4</formula>
      <formula>6</formula>
    </cfRule>
    <cfRule type="cellIs" dxfId="187" priority="80" operator="between">
      <formula>0</formula>
      <formula>3</formula>
    </cfRule>
  </conditionalFormatting>
  <conditionalFormatting sqref="N10">
    <cfRule type="cellIs" dxfId="186" priority="75" operator="between">
      <formula>8</formula>
      <formula>16</formula>
    </cfRule>
    <cfRule type="cellIs" dxfId="185" priority="76" operator="between">
      <formula>4</formula>
      <formula>6</formula>
    </cfRule>
    <cfRule type="cellIs" dxfId="184" priority="77" operator="between">
      <formula>0</formula>
      <formula>3</formula>
    </cfRule>
  </conditionalFormatting>
  <conditionalFormatting sqref="C29">
    <cfRule type="cellIs" dxfId="183" priority="72" operator="between">
      <formula>8</formula>
      <formula>16</formula>
    </cfRule>
    <cfRule type="cellIs" dxfId="182" priority="73" operator="between">
      <formula>4</formula>
      <formula>6</formula>
    </cfRule>
    <cfRule type="cellIs" dxfId="181" priority="74" operator="between">
      <formula>0</formula>
      <formula>3</formula>
    </cfRule>
  </conditionalFormatting>
  <conditionalFormatting sqref="N29">
    <cfRule type="cellIs" dxfId="180" priority="69" operator="between">
      <formula>8</formula>
      <formula>16</formula>
    </cfRule>
    <cfRule type="cellIs" dxfId="179" priority="70" operator="between">
      <formula>4</formula>
      <formula>6</formula>
    </cfRule>
    <cfRule type="cellIs" dxfId="178" priority="71" operator="between">
      <formula>0</formula>
      <formula>3</formula>
    </cfRule>
  </conditionalFormatting>
  <conditionalFormatting sqref="F11:G11">
    <cfRule type="cellIs" dxfId="177" priority="40" operator="between">
      <formula>0</formula>
      <formula>0</formula>
    </cfRule>
  </conditionalFormatting>
  <conditionalFormatting sqref="F12:G12">
    <cfRule type="cellIs" dxfId="176" priority="39" operator="between">
      <formula>0</formula>
      <formula>0</formula>
    </cfRule>
  </conditionalFormatting>
  <conditionalFormatting sqref="I14:I15">
    <cfRule type="cellIs" dxfId="175" priority="18" operator="between">
      <formula>0</formula>
      <formula>0</formula>
    </cfRule>
  </conditionalFormatting>
  <conditionalFormatting sqref="H14">
    <cfRule type="cellIs" dxfId="174" priority="17" operator="between">
      <formula>0</formula>
      <formula>0</formula>
    </cfRule>
  </conditionalFormatting>
  <conditionalFormatting sqref="H12">
    <cfRule type="cellIs" dxfId="173" priority="21" operator="between">
      <formula>0</formula>
      <formula>0</formula>
    </cfRule>
  </conditionalFormatting>
  <conditionalFormatting sqref="I11:I12">
    <cfRule type="cellIs" dxfId="172" priority="30" operator="between">
      <formula>0</formula>
      <formula>0</formula>
    </cfRule>
  </conditionalFormatting>
  <conditionalFormatting sqref="F15:G15">
    <cfRule type="cellIs" dxfId="171" priority="19" operator="between">
      <formula>0</formula>
      <formula>0</formula>
    </cfRule>
  </conditionalFormatting>
  <conditionalFormatting sqref="F14:G14">
    <cfRule type="cellIs" dxfId="170" priority="20" operator="between">
      <formula>0</formula>
      <formula>0</formula>
    </cfRule>
  </conditionalFormatting>
  <conditionalFormatting sqref="I17:I18">
    <cfRule type="cellIs" dxfId="169" priority="13" operator="between">
      <formula>0</formula>
      <formula>0</formula>
    </cfRule>
  </conditionalFormatting>
  <conditionalFormatting sqref="H15">
    <cfRule type="cellIs" dxfId="168" priority="16" operator="between">
      <formula>0</formula>
      <formula>0</formula>
    </cfRule>
  </conditionalFormatting>
  <conditionalFormatting sqref="F17:G17">
    <cfRule type="cellIs" dxfId="167" priority="15" operator="between">
      <formula>0</formula>
      <formula>0</formula>
    </cfRule>
  </conditionalFormatting>
  <conditionalFormatting sqref="F18:G18">
    <cfRule type="cellIs" dxfId="166" priority="14" operator="between">
      <formula>0</formula>
      <formula>0</formula>
    </cfRule>
  </conditionalFormatting>
  <conditionalFormatting sqref="H11">
    <cfRule type="cellIs" dxfId="165" priority="22" operator="between">
      <formula>0</formula>
      <formula>0</formula>
    </cfRule>
  </conditionalFormatting>
  <conditionalFormatting sqref="F21:G21">
    <cfRule type="cellIs" dxfId="164" priority="9" operator="between">
      <formula>0</formula>
      <formula>0</formula>
    </cfRule>
  </conditionalFormatting>
  <conditionalFormatting sqref="F23:G23">
    <cfRule type="cellIs" dxfId="163" priority="5" operator="between">
      <formula>0</formula>
      <formula>0</formula>
    </cfRule>
  </conditionalFormatting>
  <conditionalFormatting sqref="F24:G24">
    <cfRule type="cellIs" dxfId="162" priority="4" operator="between">
      <formula>0</formula>
      <formula>0</formula>
    </cfRule>
  </conditionalFormatting>
  <conditionalFormatting sqref="I23:I24">
    <cfRule type="cellIs" dxfId="161" priority="3" operator="between">
      <formula>0</formula>
      <formula>0</formula>
    </cfRule>
  </conditionalFormatting>
  <conditionalFormatting sqref="H17">
    <cfRule type="cellIs" dxfId="160" priority="12" operator="between">
      <formula>0</formula>
      <formula>0</formula>
    </cfRule>
  </conditionalFormatting>
  <conditionalFormatting sqref="H18">
    <cfRule type="cellIs" dxfId="159" priority="11" operator="between">
      <formula>0</formula>
      <formula>0</formula>
    </cfRule>
  </conditionalFormatting>
  <conditionalFormatting sqref="F20:G20">
    <cfRule type="cellIs" dxfId="158" priority="10" operator="between">
      <formula>0</formula>
      <formula>0</formula>
    </cfRule>
  </conditionalFormatting>
  <conditionalFormatting sqref="I20:I21">
    <cfRule type="cellIs" dxfId="157" priority="8" operator="between">
      <formula>0</formula>
      <formula>0</formula>
    </cfRule>
  </conditionalFormatting>
  <conditionalFormatting sqref="H20">
    <cfRule type="cellIs" dxfId="156" priority="7" operator="between">
      <formula>0</formula>
      <formula>0</formula>
    </cfRule>
  </conditionalFormatting>
  <conditionalFormatting sqref="H21">
    <cfRule type="cellIs" dxfId="155" priority="6" operator="between">
      <formula>0</formula>
      <formula>0</formula>
    </cfRule>
  </conditionalFormatting>
  <conditionalFormatting sqref="H23">
    <cfRule type="cellIs" dxfId="154" priority="2" operator="between">
      <formula>0</formula>
      <formula>0</formula>
    </cfRule>
  </conditionalFormatting>
  <conditionalFormatting sqref="H24">
    <cfRule type="cellIs" dxfId="153"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9:K31">
      <formula1>negative</formula1>
    </dataValidation>
    <dataValidation type="list" allowBlank="1" showInputMessage="1" showErrorMessage="1" sqref="F11:G12 F20:G21 F14:G15 F17:G18 F23:G24">
      <formula1>yn</formula1>
    </dataValidation>
    <dataValidation type="list" allowBlank="1" showInputMessage="1" showErrorMessage="1" sqref="I11:I12 I20:I21 I14:I15 I17:I18 I23:I24">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rowBreaks count="1" manualBreakCount="1">
    <brk id="25"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44"/>
  <sheetViews>
    <sheetView view="pageBreakPreview" topLeftCell="C11" zoomScaleNormal="75" zoomScaleSheetLayoutView="100" workbookViewId="0">
      <selection activeCell="G14" sqref="G14:I14"/>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8" width="23.453125" customWidth="1"/>
    <col min="9" max="9" width="14.81640625" customWidth="1"/>
    <col min="10" max="10" width="15.26953125" customWidth="1"/>
    <col min="11" max="11" width="18.54296875" customWidth="1"/>
    <col min="12" max="12" width="14.54296875" customWidth="1"/>
    <col min="13" max="13" width="15.26953125" customWidth="1"/>
    <col min="14" max="14" width="15.453125" customWidth="1"/>
    <col min="15" max="15" width="29.26953125" customWidth="1"/>
    <col min="16" max="16" width="15.26953125" customWidth="1"/>
    <col min="17" max="17" width="18.54296875" customWidth="1"/>
    <col min="18" max="18" width="14.7265625" bestFit="1" customWidth="1"/>
    <col min="19" max="19" width="15.81640625" bestFit="1" customWidth="1"/>
    <col min="20" max="20" width="13.26953125" customWidth="1"/>
    <col min="21" max="21" width="12.7265625" customWidth="1"/>
    <col min="22" max="22" width="13.7265625" customWidth="1"/>
    <col min="23" max="23" width="41.26953125" customWidth="1"/>
  </cols>
  <sheetData>
    <row r="2" spans="1:14" ht="13" thickBot="1" x14ac:dyDescent="0.3"/>
    <row r="3" spans="1:14" s="9" customFormat="1" ht="25" x14ac:dyDescent="0.5">
      <c r="C3" s="176" t="s">
        <v>211</v>
      </c>
      <c r="D3" s="177"/>
      <c r="E3" s="177"/>
      <c r="F3" s="177"/>
      <c r="G3" s="178"/>
      <c r="H3" s="49"/>
    </row>
    <row r="4" spans="1:14" s="8" customFormat="1" ht="62" x14ac:dyDescent="0.35">
      <c r="C4" s="16" t="s">
        <v>212</v>
      </c>
      <c r="D4" s="10" t="s">
        <v>213</v>
      </c>
      <c r="E4" s="10" t="s">
        <v>214</v>
      </c>
      <c r="F4" s="10" t="s">
        <v>215</v>
      </c>
      <c r="G4" s="15" t="s">
        <v>216</v>
      </c>
      <c r="H4" s="50"/>
    </row>
    <row r="5" spans="1:14" s="19" customFormat="1" ht="78" thickBot="1" x14ac:dyDescent="0.4">
      <c r="C5" s="37" t="str">
        <f>'2. Attuazione e verifica'!A18:A18</f>
        <v>IR11</v>
      </c>
      <c r="D5" s="20" t="str">
        <f>'2. Attuazione e verifica'!B18:B18</f>
        <v>Costi di manodopera erroneamente ripartiti tra progetti specifici</v>
      </c>
      <c r="E5" s="20" t="str">
        <f>'2. Attuazione e verifica'!C18:C18</f>
        <v>Un beneficiario ripartisce erroneamente di proposito i costi relativi al personale tra progetti dell'UE e progetti finanziati da altre fonti</v>
      </c>
      <c r="F5" s="20" t="str">
        <f>'2. Attuazione e verifica'!E18:E18</f>
        <v>Beneficiari</v>
      </c>
      <c r="G5" s="20" t="str">
        <f>'2. Attuazione e verifica'!F18:F18</f>
        <v>Esterno</v>
      </c>
      <c r="H5" s="51"/>
    </row>
    <row r="8" spans="1:14" ht="26.25" customHeight="1" x14ac:dyDescent="0.5">
      <c r="A8" s="161" t="s">
        <v>217</v>
      </c>
      <c r="B8" s="162"/>
      <c r="C8" s="163"/>
      <c r="D8" s="161" t="s">
        <v>218</v>
      </c>
      <c r="E8" s="162"/>
      <c r="F8" s="162"/>
      <c r="G8" s="162"/>
      <c r="H8" s="162"/>
      <c r="I8" s="162"/>
      <c r="J8" s="162"/>
      <c r="K8" s="163"/>
      <c r="L8" s="161" t="s">
        <v>219</v>
      </c>
      <c r="M8" s="162"/>
      <c r="N8" s="163"/>
    </row>
    <row r="9" spans="1:14" ht="124" x14ac:dyDescent="0.35">
      <c r="A9" s="10" t="s">
        <v>220</v>
      </c>
      <c r="B9" s="10" t="s">
        <v>221</v>
      </c>
      <c r="C9" s="10" t="s">
        <v>222</v>
      </c>
      <c r="D9" s="10" t="s">
        <v>223</v>
      </c>
      <c r="E9" s="10" t="s">
        <v>224</v>
      </c>
      <c r="F9" s="10" t="s">
        <v>225</v>
      </c>
      <c r="G9" s="10" t="s">
        <v>226</v>
      </c>
      <c r="H9" s="145" t="s">
        <v>528</v>
      </c>
      <c r="I9" s="10" t="s">
        <v>227</v>
      </c>
      <c r="J9" s="10" t="s">
        <v>228</v>
      </c>
      <c r="K9" s="10" t="s">
        <v>229</v>
      </c>
      <c r="L9" s="10" t="s">
        <v>230</v>
      </c>
      <c r="M9" s="10" t="s">
        <v>231</v>
      </c>
      <c r="N9" s="10" t="s">
        <v>232</v>
      </c>
    </row>
    <row r="10" spans="1:14" ht="50" x14ac:dyDescent="0.25">
      <c r="A10" s="138">
        <v>2</v>
      </c>
      <c r="B10" s="138">
        <v>2</v>
      </c>
      <c r="C10" s="137">
        <f>A10*B10</f>
        <v>4</v>
      </c>
      <c r="D10" s="2" t="s">
        <v>233</v>
      </c>
      <c r="E10" s="5" t="s">
        <v>580</v>
      </c>
      <c r="F10" s="138" t="s">
        <v>374</v>
      </c>
      <c r="G10" s="138" t="s">
        <v>374</v>
      </c>
      <c r="H10" s="107" t="s">
        <v>581</v>
      </c>
      <c r="I10" s="138" t="s">
        <v>375</v>
      </c>
      <c r="J10" s="138">
        <v>-1</v>
      </c>
      <c r="K10" s="138">
        <v>-1</v>
      </c>
      <c r="L10" s="135">
        <f>A10+J10</f>
        <v>1</v>
      </c>
      <c r="M10" s="135">
        <f>B10+K10</f>
        <v>1</v>
      </c>
      <c r="N10" s="137">
        <f>L10*M10</f>
        <v>1</v>
      </c>
    </row>
    <row r="13" spans="1:14" ht="26.25" customHeight="1" x14ac:dyDescent="0.5">
      <c r="A13" s="161" t="s">
        <v>234</v>
      </c>
      <c r="B13" s="162"/>
      <c r="C13" s="163"/>
      <c r="D13" s="179" t="s">
        <v>235</v>
      </c>
      <c r="E13" s="179"/>
      <c r="F13" s="179"/>
      <c r="G13" s="179"/>
      <c r="H13" s="179"/>
      <c r="I13" s="179"/>
      <c r="J13" s="179"/>
      <c r="K13" s="179"/>
      <c r="L13" s="161" t="s">
        <v>236</v>
      </c>
      <c r="M13" s="162"/>
      <c r="N13" s="163"/>
    </row>
    <row r="14" spans="1:14" ht="124" x14ac:dyDescent="0.35">
      <c r="A14" s="10" t="s">
        <v>237</v>
      </c>
      <c r="B14" s="10" t="s">
        <v>238</v>
      </c>
      <c r="C14" s="10" t="s">
        <v>239</v>
      </c>
      <c r="D14" s="172" t="s">
        <v>240</v>
      </c>
      <c r="E14" s="172"/>
      <c r="F14" s="14" t="s">
        <v>241</v>
      </c>
      <c r="G14" s="173" t="s">
        <v>607</v>
      </c>
      <c r="H14" s="174"/>
      <c r="I14" s="175"/>
      <c r="J14" s="14" t="s">
        <v>242</v>
      </c>
      <c r="K14" s="14" t="s">
        <v>243</v>
      </c>
      <c r="L14" s="10" t="s">
        <v>244</v>
      </c>
      <c r="M14" s="10" t="s">
        <v>245</v>
      </c>
      <c r="N14" s="10" t="s">
        <v>246</v>
      </c>
    </row>
    <row r="15" spans="1:14" x14ac:dyDescent="0.25">
      <c r="A15" s="169">
        <f>L10</f>
        <v>1</v>
      </c>
      <c r="B15" s="169">
        <f>M10</f>
        <v>1</v>
      </c>
      <c r="C15" s="195">
        <f>N10</f>
        <v>1</v>
      </c>
      <c r="D15" s="188"/>
      <c r="E15" s="188"/>
      <c r="F15" s="4"/>
      <c r="G15" s="184"/>
      <c r="H15" s="184"/>
      <c r="I15" s="184"/>
      <c r="J15" s="164">
        <v>0</v>
      </c>
      <c r="K15" s="164">
        <v>0</v>
      </c>
      <c r="L15" s="169">
        <f>A15+J15</f>
        <v>1</v>
      </c>
      <c r="M15" s="169">
        <f>B15+K15</f>
        <v>1</v>
      </c>
      <c r="N15" s="167">
        <f>L15*M15</f>
        <v>1</v>
      </c>
    </row>
    <row r="16" spans="1:14" x14ac:dyDescent="0.25">
      <c r="A16" s="171"/>
      <c r="B16" s="171"/>
      <c r="C16" s="195"/>
      <c r="D16" s="188"/>
      <c r="E16" s="188"/>
      <c r="F16" s="4"/>
      <c r="G16" s="184"/>
      <c r="H16" s="184"/>
      <c r="I16" s="184"/>
      <c r="J16" s="166"/>
      <c r="K16" s="166"/>
      <c r="L16" s="171"/>
      <c r="M16" s="171"/>
      <c r="N16" s="180"/>
    </row>
    <row r="40" spans="2:3" x14ac:dyDescent="0.25">
      <c r="B40">
        <v>1</v>
      </c>
      <c r="C40">
        <v>-1</v>
      </c>
    </row>
    <row r="41" spans="2:3" x14ac:dyDescent="0.25">
      <c r="B41">
        <v>2</v>
      </c>
      <c r="C41">
        <v>-2</v>
      </c>
    </row>
    <row r="42" spans="2:3" x14ac:dyDescent="0.25">
      <c r="B42">
        <v>3</v>
      </c>
      <c r="C42">
        <v>-3</v>
      </c>
    </row>
    <row r="43" spans="2:3" x14ac:dyDescent="0.25">
      <c r="B43">
        <v>4</v>
      </c>
      <c r="C43">
        <v>-4</v>
      </c>
    </row>
    <row r="44" spans="2:3" x14ac:dyDescent="0.25">
      <c r="B44">
        <v>5</v>
      </c>
      <c r="C44">
        <v>-5</v>
      </c>
    </row>
  </sheetData>
  <customSheetViews>
    <customSheetView guid="{35173F07-2845-43C5-9AAA-EA2DF91EC926}" scale="75" showPageBreaks="1" fitToPage="1" printArea="1" view="pageBreakPreview">
      <selection activeCell="B10" sqref="B10:B11"/>
      <pageMargins left="0.70866141732283472" right="0.70866141732283472" top="0.74803149606299213" bottom="0.74803149606299213" header="0.31496062992125984" footer="0.31496062992125984"/>
      <pageSetup paperSize="9" scale="48" orientation="landscape" r:id="rId1"/>
    </customSheetView>
  </customSheetViews>
  <mergeCells count="21">
    <mergeCell ref="J15:J16"/>
    <mergeCell ref="D16:E16"/>
    <mergeCell ref="G16:I16"/>
    <mergeCell ref="N15:N16"/>
    <mergeCell ref="L13:N13"/>
    <mergeCell ref="K15:K16"/>
    <mergeCell ref="L15:L16"/>
    <mergeCell ref="M15:M16"/>
    <mergeCell ref="D14:E14"/>
    <mergeCell ref="G14:I14"/>
    <mergeCell ref="A15:A16"/>
    <mergeCell ref="B15:B16"/>
    <mergeCell ref="C15:C16"/>
    <mergeCell ref="D15:E15"/>
    <mergeCell ref="G15:I15"/>
    <mergeCell ref="L8:N8"/>
    <mergeCell ref="C3:G3"/>
    <mergeCell ref="A8:C8"/>
    <mergeCell ref="D8:K8"/>
    <mergeCell ref="A13:C13"/>
    <mergeCell ref="D13:K13"/>
  </mergeCells>
  <phoneticPr fontId="0" type="noConversion"/>
  <conditionalFormatting sqref="A10:B10 J10">
    <cfRule type="cellIs" dxfId="152" priority="32" operator="between">
      <formula>0</formula>
      <formula>0</formula>
    </cfRule>
  </conditionalFormatting>
  <conditionalFormatting sqref="C10">
    <cfRule type="cellIs" dxfId="151" priority="17" operator="between">
      <formula>8</formula>
      <formula>16</formula>
    </cfRule>
    <cfRule type="cellIs" dxfId="150" priority="18" operator="between">
      <formula>4</formula>
      <formula>6</formula>
    </cfRule>
    <cfRule type="cellIs" dxfId="149" priority="19" operator="between">
      <formula>0</formula>
      <formula>3</formula>
    </cfRule>
  </conditionalFormatting>
  <conditionalFormatting sqref="C15">
    <cfRule type="cellIs" dxfId="148" priority="14" operator="between">
      <formula>8</formula>
      <formula>16</formula>
    </cfRule>
    <cfRule type="cellIs" dxfId="147" priority="15" operator="between">
      <formula>4</formula>
      <formula>6</formula>
    </cfRule>
    <cfRule type="cellIs" dxfId="146" priority="16" operator="between">
      <formula>0</formula>
      <formula>3</formula>
    </cfRule>
  </conditionalFormatting>
  <conditionalFormatting sqref="N10">
    <cfRule type="cellIs" dxfId="145" priority="11" operator="between">
      <formula>8</formula>
      <formula>16</formula>
    </cfRule>
    <cfRule type="cellIs" dxfId="144" priority="12" operator="between">
      <formula>4</formula>
      <formula>6</formula>
    </cfRule>
    <cfRule type="cellIs" dxfId="143" priority="13" operator="between">
      <formula>0</formula>
      <formula>3</formula>
    </cfRule>
  </conditionalFormatting>
  <conditionalFormatting sqref="N15">
    <cfRule type="cellIs" dxfId="142" priority="8" operator="between">
      <formula>8</formula>
      <formula>16</formula>
    </cfRule>
    <cfRule type="cellIs" dxfId="141" priority="9" operator="between">
      <formula>4</formula>
      <formula>6</formula>
    </cfRule>
    <cfRule type="cellIs" dxfId="140" priority="10" operator="between">
      <formula>0</formula>
      <formula>3</formula>
    </cfRule>
  </conditionalFormatting>
  <conditionalFormatting sqref="F10:G10">
    <cfRule type="cellIs" dxfId="139" priority="3" operator="between">
      <formula>0</formula>
      <formula>0</formula>
    </cfRule>
  </conditionalFormatting>
  <conditionalFormatting sqref="I10">
    <cfRule type="cellIs" dxfId="138" priority="2" operator="between">
      <formula>0</formula>
      <formula>0</formula>
    </cfRule>
  </conditionalFormatting>
  <conditionalFormatting sqref="H10">
    <cfRule type="cellIs" dxfId="137"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15:K16">
      <formula1>negative</formula1>
    </dataValidation>
    <dataValidation type="list" allowBlank="1" showInputMessage="1" showErrorMessage="1" sqref="F10:G10">
      <formula1>yn</formula1>
    </dataValidation>
    <dataValidation type="list" allowBlank="1" showInputMessage="1" showErrorMessage="1" sqref="I10">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4"/>
  <sheetViews>
    <sheetView view="pageBreakPreview" topLeftCell="A3" zoomScale="90" zoomScaleNormal="75" zoomScaleSheetLayoutView="90" workbookViewId="0">
      <selection activeCell="D8" sqref="D8"/>
    </sheetView>
  </sheetViews>
  <sheetFormatPr defaultColWidth="8.81640625" defaultRowHeight="12.5" x14ac:dyDescent="0.25"/>
  <cols>
    <col min="1" max="1" width="10" customWidth="1"/>
    <col min="2" max="2" width="33.7265625" style="1" customWidth="1"/>
    <col min="3" max="3" width="51.453125" style="1" customWidth="1"/>
    <col min="4" max="4" width="33.453125" style="1" bestFit="1" customWidth="1"/>
    <col min="5" max="5" width="18.7265625" style="1" bestFit="1" customWidth="1"/>
    <col min="6" max="6" width="17.453125" customWidth="1"/>
    <col min="7" max="7" width="71.81640625" customWidth="1"/>
    <col min="8" max="9" width="8.81640625" customWidth="1"/>
  </cols>
  <sheetData>
    <row r="2" spans="1:7" ht="25" x14ac:dyDescent="0.5">
      <c r="A2" s="6" t="s">
        <v>0</v>
      </c>
    </row>
    <row r="4" spans="1:7" s="9" customFormat="1" ht="38.25" customHeight="1" x14ac:dyDescent="0.5">
      <c r="A4" s="179" t="s">
        <v>1</v>
      </c>
      <c r="B4" s="179"/>
      <c r="C4" s="179"/>
      <c r="D4" s="179"/>
      <c r="E4" s="179"/>
      <c r="F4" s="179"/>
      <c r="G4" s="179"/>
    </row>
    <row r="5" spans="1:7" s="8" customFormat="1" ht="93" x14ac:dyDescent="0.35">
      <c r="A5" s="10" t="s">
        <v>2</v>
      </c>
      <c r="B5" s="10" t="s">
        <v>3</v>
      </c>
      <c r="C5" s="10" t="s">
        <v>4</v>
      </c>
      <c r="D5" s="10" t="s">
        <v>5</v>
      </c>
      <c r="E5" s="10" t="s">
        <v>6</v>
      </c>
      <c r="F5" s="23" t="s">
        <v>7</v>
      </c>
      <c r="G5" s="23" t="s">
        <v>8</v>
      </c>
    </row>
    <row r="6" spans="1:7" ht="37.5" x14ac:dyDescent="0.25">
      <c r="A6" s="17" t="s">
        <v>9</v>
      </c>
      <c r="B6" s="11" t="s">
        <v>10</v>
      </c>
      <c r="C6" s="11" t="s">
        <v>11</v>
      </c>
      <c r="D6" s="11" t="s">
        <v>12</v>
      </c>
      <c r="E6" s="11" t="s">
        <v>13</v>
      </c>
      <c r="F6" s="65" t="s">
        <v>23</v>
      </c>
      <c r="G6" s="66"/>
    </row>
    <row r="7" spans="1:7" ht="50" x14ac:dyDescent="0.25">
      <c r="A7" s="17" t="s">
        <v>14</v>
      </c>
      <c r="B7" s="11" t="s">
        <v>15</v>
      </c>
      <c r="C7" s="11" t="s">
        <v>16</v>
      </c>
      <c r="D7" s="11" t="s">
        <v>17</v>
      </c>
      <c r="E7" s="11" t="s">
        <v>18</v>
      </c>
      <c r="F7" s="65" t="s">
        <v>23</v>
      </c>
      <c r="G7" s="66"/>
    </row>
    <row r="8" spans="1:7" ht="52.5" customHeight="1" x14ac:dyDescent="0.25">
      <c r="A8" s="17" t="s">
        <v>19</v>
      </c>
      <c r="B8" s="11" t="s">
        <v>20</v>
      </c>
      <c r="C8" s="11" t="s">
        <v>365</v>
      </c>
      <c r="D8" s="11" t="s">
        <v>21</v>
      </c>
      <c r="E8" s="11" t="s">
        <v>22</v>
      </c>
      <c r="F8" s="65" t="s">
        <v>23</v>
      </c>
      <c r="G8" s="66"/>
    </row>
    <row r="33" spans="6:6" hidden="1" x14ac:dyDescent="0.25">
      <c r="F33" t="s">
        <v>23</v>
      </c>
    </row>
    <row r="34" spans="6:6" hidden="1" x14ac:dyDescent="0.25">
      <c r="F34" t="s">
        <v>24</v>
      </c>
    </row>
  </sheetData>
  <customSheetViews>
    <customSheetView guid="{35173F07-2845-43C5-9AAA-EA2DF91EC926}" showPageBreaks="1" fitToPage="1" printArea="1" hiddenRows="1" view="pageBreakPreview">
      <selection activeCell="D8" sqref="D8"/>
      <pageMargins left="0.7" right="0.7" top="0.75" bottom="0.75" header="0.3" footer="0.3"/>
      <pageSetup paperSize="8" scale="83" fitToHeight="0" orientation="landscape" r:id="rId1"/>
    </customSheetView>
  </customSheetViews>
  <mergeCells count="1">
    <mergeCell ref="A4:G4"/>
  </mergeCells>
  <phoneticPr fontId="0" type="noConversion"/>
  <dataValidations count="1">
    <dataValidation type="list" allowBlank="1" showInputMessage="1" showErrorMessage="1" sqref="F6:F8">
      <formula1>$F$33:$F$34</formula1>
    </dataValidation>
  </dataValidations>
  <pageMargins left="0.70866141732283472" right="0.70866141732283472" top="0.74803149606299213" bottom="0.74803149606299213" header="0.31496062992125984" footer="0.31496062992125984"/>
  <pageSetup paperSize="8" scale="83" fitToHeight="0"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N49"/>
  <sheetViews>
    <sheetView view="pageBreakPreview" topLeftCell="B13" zoomScaleNormal="70" zoomScaleSheetLayoutView="100" workbookViewId="0">
      <selection activeCell="D21" sqref="D21:E21"/>
    </sheetView>
  </sheetViews>
  <sheetFormatPr defaultColWidth="9.1796875" defaultRowHeight="12.5" x14ac:dyDescent="0.25"/>
  <cols>
    <col min="1" max="1" width="13.1796875" style="67" customWidth="1"/>
    <col min="2" max="2" width="14.26953125" style="67" customWidth="1"/>
    <col min="3" max="3" width="12.81640625" style="67" customWidth="1"/>
    <col min="4" max="4" width="15.453125" style="67" customWidth="1"/>
    <col min="5" max="5" width="70.26953125" style="67" customWidth="1"/>
    <col min="6" max="6" width="28.453125" style="67" customWidth="1"/>
    <col min="7" max="8" width="23.453125" style="67" customWidth="1"/>
    <col min="9" max="9" width="14.81640625" style="67" customWidth="1"/>
    <col min="10" max="10" width="15.26953125" style="67" customWidth="1"/>
    <col min="11" max="11" width="18.54296875" style="67" customWidth="1"/>
    <col min="12" max="12" width="14.54296875" style="67" customWidth="1"/>
    <col min="13" max="13" width="15.26953125" style="67" customWidth="1"/>
    <col min="14" max="14" width="15.453125" style="67" customWidth="1"/>
    <col min="15" max="15" width="29.26953125" style="67" customWidth="1"/>
    <col min="16" max="16" width="15.26953125" style="67" customWidth="1"/>
    <col min="17" max="17" width="18.54296875" style="67" customWidth="1"/>
    <col min="18" max="18" width="14.7265625" style="67" bestFit="1" customWidth="1"/>
    <col min="19" max="19" width="15.81640625" style="67" bestFit="1" customWidth="1"/>
    <col min="20" max="20" width="13.26953125" style="67" customWidth="1"/>
    <col min="21" max="21" width="12.7265625" style="67" customWidth="1"/>
    <col min="22" max="22" width="13.7265625" style="67" customWidth="1"/>
    <col min="23" max="23" width="41.26953125" style="67" customWidth="1"/>
    <col min="24" max="16384" width="9.1796875" style="67"/>
  </cols>
  <sheetData>
    <row r="2" spans="1:14" ht="13" thickBot="1" x14ac:dyDescent="0.3"/>
    <row r="3" spans="1:14" s="68" customFormat="1" ht="25" x14ac:dyDescent="0.25">
      <c r="C3" s="233" t="s">
        <v>25</v>
      </c>
      <c r="D3" s="234"/>
      <c r="E3" s="234"/>
      <c r="F3" s="234"/>
      <c r="G3" s="235"/>
      <c r="H3" s="69"/>
    </row>
    <row r="4" spans="1:14" s="70" customFormat="1" ht="62" x14ac:dyDescent="0.25">
      <c r="C4" s="71" t="s">
        <v>26</v>
      </c>
      <c r="D4" s="72" t="s">
        <v>27</v>
      </c>
      <c r="E4" s="72" t="s">
        <v>28</v>
      </c>
      <c r="F4" s="72" t="s">
        <v>29</v>
      </c>
      <c r="G4" s="73" t="s">
        <v>30</v>
      </c>
      <c r="H4" s="74"/>
    </row>
    <row r="5" spans="1:14" s="75" customFormat="1" ht="78" thickBot="1" x14ac:dyDescent="0.3">
      <c r="C5" s="36" t="str">
        <f>'3. Certificazione e pagamenti'!A6:A6</f>
        <v>CR1</v>
      </c>
      <c r="D5" s="20" t="str">
        <f>'3. Certificazione e pagamenti'!B6:B6</f>
        <v>Processo di verifica di gestione incompleto / inadeguato</v>
      </c>
      <c r="E5" s="20" t="str">
        <f>'3. Certificazione e pagamenti'!C6:C6</f>
        <v>Può accadere che le verifiche di gestione non garantiscano adeguatamente l'assenza di frodi perché l'AG non dispone delle risorse o delle competenze necessarie in materia.</v>
      </c>
      <c r="F5" s="20" t="str">
        <f>'3. Certificazione e pagamenti'!D6:D6</f>
        <v>Autorità di gestione</v>
      </c>
      <c r="G5" s="21" t="str">
        <f>'3. Certificazione e pagamenti'!E6:E6</f>
        <v>Interno</v>
      </c>
      <c r="H5" s="51"/>
    </row>
    <row r="8" spans="1:14" ht="26.25" customHeight="1" x14ac:dyDescent="0.25">
      <c r="A8" s="214" t="s">
        <v>31</v>
      </c>
      <c r="B8" s="215"/>
      <c r="C8" s="216"/>
      <c r="D8" s="214" t="s">
        <v>32</v>
      </c>
      <c r="E8" s="215"/>
      <c r="F8" s="215"/>
      <c r="G8" s="215"/>
      <c r="H8" s="215"/>
      <c r="I8" s="215"/>
      <c r="J8" s="215"/>
      <c r="K8" s="216"/>
      <c r="L8" s="214" t="s">
        <v>33</v>
      </c>
      <c r="M8" s="215"/>
      <c r="N8" s="216"/>
    </row>
    <row r="9" spans="1:14" ht="124" x14ac:dyDescent="0.25">
      <c r="A9" s="72" t="s">
        <v>34</v>
      </c>
      <c r="B9" s="72" t="s">
        <v>35</v>
      </c>
      <c r="C9" s="72" t="s">
        <v>36</v>
      </c>
      <c r="D9" s="72" t="s">
        <v>37</v>
      </c>
      <c r="E9" s="72" t="s">
        <v>38</v>
      </c>
      <c r="F9" s="72" t="s">
        <v>39</v>
      </c>
      <c r="G9" s="72" t="s">
        <v>40</v>
      </c>
      <c r="H9" s="146" t="s">
        <v>528</v>
      </c>
      <c r="I9" s="72" t="s">
        <v>41</v>
      </c>
      <c r="J9" s="72" t="s">
        <v>42</v>
      </c>
      <c r="K9" s="72" t="s">
        <v>43</v>
      </c>
      <c r="L9" s="72" t="s">
        <v>44</v>
      </c>
      <c r="M9" s="72" t="s">
        <v>45</v>
      </c>
      <c r="N9" s="72" t="s">
        <v>46</v>
      </c>
    </row>
    <row r="10" spans="1:14" ht="37.5" x14ac:dyDescent="0.25">
      <c r="A10" s="164">
        <v>3</v>
      </c>
      <c r="B10" s="164">
        <v>2</v>
      </c>
      <c r="C10" s="259">
        <f>A10*B10</f>
        <v>6</v>
      </c>
      <c r="D10" s="2" t="s">
        <v>47</v>
      </c>
      <c r="E10" s="117" t="s">
        <v>384</v>
      </c>
      <c r="F10" s="78" t="s">
        <v>374</v>
      </c>
      <c r="G10" s="78" t="s">
        <v>374</v>
      </c>
      <c r="H10" s="52" t="s">
        <v>585</v>
      </c>
      <c r="I10" s="78" t="s">
        <v>375</v>
      </c>
      <c r="J10" s="164">
        <v>-1</v>
      </c>
      <c r="K10" s="164">
        <v>-1</v>
      </c>
      <c r="L10" s="169">
        <f>A10+J10</f>
        <v>2</v>
      </c>
      <c r="M10" s="169">
        <f>B10+K10</f>
        <v>1</v>
      </c>
      <c r="N10" s="167">
        <f>L10*M10</f>
        <v>2</v>
      </c>
    </row>
    <row r="11" spans="1:14" ht="25" x14ac:dyDescent="0.25">
      <c r="A11" s="165"/>
      <c r="B11" s="165"/>
      <c r="C11" s="260"/>
      <c r="D11" s="2" t="s">
        <v>48</v>
      </c>
      <c r="E11" s="5" t="s">
        <v>385</v>
      </c>
      <c r="F11" s="78" t="s">
        <v>374</v>
      </c>
      <c r="G11" s="78" t="s">
        <v>389</v>
      </c>
      <c r="H11" s="52" t="s">
        <v>586</v>
      </c>
      <c r="I11" s="78" t="s">
        <v>382</v>
      </c>
      <c r="J11" s="165"/>
      <c r="K11" s="165"/>
      <c r="L11" s="170"/>
      <c r="M11" s="170"/>
      <c r="N11" s="168"/>
    </row>
    <row r="12" spans="1:14" ht="25" x14ac:dyDescent="0.25">
      <c r="A12" s="165"/>
      <c r="B12" s="165"/>
      <c r="C12" s="260"/>
      <c r="D12" s="2" t="s">
        <v>49</v>
      </c>
      <c r="E12" s="5" t="s">
        <v>50</v>
      </c>
      <c r="F12" s="78" t="s">
        <v>374</v>
      </c>
      <c r="G12" s="78" t="s">
        <v>374</v>
      </c>
      <c r="H12" s="52" t="s">
        <v>587</v>
      </c>
      <c r="I12" s="78" t="s">
        <v>375</v>
      </c>
      <c r="J12" s="165"/>
      <c r="K12" s="165"/>
      <c r="L12" s="170"/>
      <c r="M12" s="170"/>
      <c r="N12" s="168"/>
    </row>
    <row r="13" spans="1:14" ht="37.5" x14ac:dyDescent="0.25">
      <c r="A13" s="165"/>
      <c r="B13" s="165"/>
      <c r="C13" s="260"/>
      <c r="D13" s="2" t="s">
        <v>51</v>
      </c>
      <c r="E13" s="5" t="s">
        <v>501</v>
      </c>
      <c r="F13" s="78" t="s">
        <v>374</v>
      </c>
      <c r="G13" s="78" t="s">
        <v>374</v>
      </c>
      <c r="H13" s="52" t="s">
        <v>588</v>
      </c>
      <c r="I13" s="78" t="s">
        <v>375</v>
      </c>
      <c r="J13" s="165"/>
      <c r="K13" s="165"/>
      <c r="L13" s="170"/>
      <c r="M13" s="170"/>
      <c r="N13" s="168"/>
    </row>
    <row r="14" spans="1:14" ht="25" x14ac:dyDescent="0.25">
      <c r="A14" s="166"/>
      <c r="B14" s="166"/>
      <c r="C14" s="261"/>
      <c r="D14" s="2" t="s">
        <v>52</v>
      </c>
      <c r="E14" s="5" t="s">
        <v>589</v>
      </c>
      <c r="F14" s="78" t="s">
        <v>374</v>
      </c>
      <c r="G14" s="78" t="s">
        <v>374</v>
      </c>
      <c r="H14" s="52" t="s">
        <v>590</v>
      </c>
      <c r="I14" s="78" t="s">
        <v>375</v>
      </c>
      <c r="J14" s="166"/>
      <c r="K14" s="166"/>
      <c r="L14" s="171"/>
      <c r="M14" s="171"/>
      <c r="N14" s="180"/>
    </row>
    <row r="17" spans="1:14" ht="26.25" customHeight="1" x14ac:dyDescent="0.25">
      <c r="A17" s="214" t="s">
        <v>53</v>
      </c>
      <c r="B17" s="215"/>
      <c r="C17" s="216"/>
      <c r="D17" s="213" t="s">
        <v>54</v>
      </c>
      <c r="E17" s="213"/>
      <c r="F17" s="213"/>
      <c r="G17" s="213"/>
      <c r="H17" s="213"/>
      <c r="I17" s="213"/>
      <c r="J17" s="213"/>
      <c r="K17" s="213"/>
      <c r="L17" s="214" t="s">
        <v>55</v>
      </c>
      <c r="M17" s="215"/>
      <c r="N17" s="216"/>
    </row>
    <row r="18" spans="1:14" ht="81" customHeight="1" x14ac:dyDescent="0.25">
      <c r="A18" s="72" t="s">
        <v>56</v>
      </c>
      <c r="B18" s="72" t="s">
        <v>57</v>
      </c>
      <c r="C18" s="72" t="s">
        <v>58</v>
      </c>
      <c r="D18" s="264" t="s">
        <v>59</v>
      </c>
      <c r="E18" s="264"/>
      <c r="F18" s="76" t="s">
        <v>60</v>
      </c>
      <c r="G18" s="230" t="s">
        <v>607</v>
      </c>
      <c r="H18" s="231"/>
      <c r="I18" s="232"/>
      <c r="J18" s="76" t="s">
        <v>61</v>
      </c>
      <c r="K18" s="76" t="s">
        <v>62</v>
      </c>
      <c r="L18" s="72" t="s">
        <v>63</v>
      </c>
      <c r="M18" s="72" t="s">
        <v>64</v>
      </c>
      <c r="N18" s="72" t="s">
        <v>65</v>
      </c>
    </row>
    <row r="19" spans="1:14" ht="53.25" customHeight="1" x14ac:dyDescent="0.25">
      <c r="A19" s="169">
        <f>L10</f>
        <v>2</v>
      </c>
      <c r="B19" s="169">
        <f>M10</f>
        <v>1</v>
      </c>
      <c r="C19" s="167">
        <f>N10</f>
        <v>2</v>
      </c>
      <c r="D19" s="262" t="s">
        <v>502</v>
      </c>
      <c r="E19" s="263"/>
      <c r="F19" s="54" t="s">
        <v>381</v>
      </c>
      <c r="G19" s="265">
        <v>43070</v>
      </c>
      <c r="H19" s="266"/>
      <c r="I19" s="267"/>
      <c r="J19" s="164">
        <v>-2</v>
      </c>
      <c r="K19" s="164">
        <v>-1</v>
      </c>
      <c r="L19" s="169">
        <f>A19+J19</f>
        <v>0</v>
      </c>
      <c r="M19" s="169">
        <f>B19+K19</f>
        <v>0</v>
      </c>
      <c r="N19" s="259">
        <f>L19*M19</f>
        <v>0</v>
      </c>
    </row>
    <row r="20" spans="1:14" ht="38.25" customHeight="1" x14ac:dyDescent="0.25">
      <c r="A20" s="170"/>
      <c r="B20" s="170"/>
      <c r="C20" s="168"/>
      <c r="D20" s="262" t="s">
        <v>503</v>
      </c>
      <c r="E20" s="263"/>
      <c r="F20" s="78" t="s">
        <v>381</v>
      </c>
      <c r="G20" s="265">
        <v>43070</v>
      </c>
      <c r="H20" s="266"/>
      <c r="I20" s="267"/>
      <c r="J20" s="165"/>
      <c r="K20" s="165"/>
      <c r="L20" s="170"/>
      <c r="M20" s="170"/>
      <c r="N20" s="260"/>
    </row>
    <row r="21" spans="1:14" ht="40.5" customHeight="1" x14ac:dyDescent="0.25">
      <c r="A21" s="171"/>
      <c r="B21" s="171"/>
      <c r="C21" s="180"/>
      <c r="D21" s="262" t="s">
        <v>504</v>
      </c>
      <c r="E21" s="263"/>
      <c r="F21" s="78" t="s">
        <v>505</v>
      </c>
      <c r="G21" s="265">
        <v>43070</v>
      </c>
      <c r="H21" s="266"/>
      <c r="I21" s="267"/>
      <c r="J21" s="166"/>
      <c r="K21" s="166"/>
      <c r="L21" s="171"/>
      <c r="M21" s="171"/>
      <c r="N21" s="261"/>
    </row>
    <row r="45" spans="2:3" x14ac:dyDescent="0.25">
      <c r="B45" s="67">
        <v>1</v>
      </c>
      <c r="C45" s="67">
        <v>-1</v>
      </c>
    </row>
    <row r="46" spans="2:3" x14ac:dyDescent="0.25">
      <c r="B46" s="67">
        <v>2</v>
      </c>
      <c r="C46" s="67">
        <v>-2</v>
      </c>
    </row>
    <row r="47" spans="2:3" x14ac:dyDescent="0.25">
      <c r="B47" s="67">
        <v>3</v>
      </c>
      <c r="C47" s="67">
        <v>-3</v>
      </c>
    </row>
    <row r="48" spans="2:3" x14ac:dyDescent="0.25">
      <c r="B48" s="67">
        <v>4</v>
      </c>
      <c r="C48" s="67">
        <v>-4</v>
      </c>
    </row>
    <row r="49" spans="2:3" x14ac:dyDescent="0.25">
      <c r="B49" s="67">
        <v>5</v>
      </c>
      <c r="C49" s="67">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31">
    <mergeCell ref="D20:E20"/>
    <mergeCell ref="C3:G3"/>
    <mergeCell ref="A8:C8"/>
    <mergeCell ref="D8:K8"/>
    <mergeCell ref="A17:C17"/>
    <mergeCell ref="D17:K17"/>
    <mergeCell ref="L8:N8"/>
    <mergeCell ref="A10:A14"/>
    <mergeCell ref="B10:B14"/>
    <mergeCell ref="C10:C14"/>
    <mergeCell ref="J10:J14"/>
    <mergeCell ref="K10:K14"/>
    <mergeCell ref="L10:L14"/>
    <mergeCell ref="M10:M14"/>
    <mergeCell ref="N10:N14"/>
    <mergeCell ref="N19:N21"/>
    <mergeCell ref="L17:N17"/>
    <mergeCell ref="A19:A21"/>
    <mergeCell ref="B19:B21"/>
    <mergeCell ref="C19:C21"/>
    <mergeCell ref="D19:E19"/>
    <mergeCell ref="L19:L21"/>
    <mergeCell ref="M19:M21"/>
    <mergeCell ref="D18:E18"/>
    <mergeCell ref="G18:I18"/>
    <mergeCell ref="J19:J21"/>
    <mergeCell ref="G19:I19"/>
    <mergeCell ref="G20:I20"/>
    <mergeCell ref="D21:E21"/>
    <mergeCell ref="G21:I21"/>
    <mergeCell ref="K19:K21"/>
  </mergeCells>
  <phoneticPr fontId="0" type="noConversion"/>
  <conditionalFormatting sqref="A10:B13 H10:H14 J10:J13">
    <cfRule type="cellIs" dxfId="136" priority="32" operator="between">
      <formula>0</formula>
      <formula>0</formula>
    </cfRule>
  </conditionalFormatting>
  <conditionalFormatting sqref="C10">
    <cfRule type="cellIs" dxfId="135" priority="17" operator="between">
      <formula>8</formula>
      <formula>16</formula>
    </cfRule>
    <cfRule type="cellIs" dxfId="134" priority="18" operator="between">
      <formula>4</formula>
      <formula>6</formula>
    </cfRule>
    <cfRule type="cellIs" dxfId="133" priority="19" operator="between">
      <formula>0</formula>
      <formula>3</formula>
    </cfRule>
  </conditionalFormatting>
  <conditionalFormatting sqref="N10">
    <cfRule type="cellIs" dxfId="132" priority="14" operator="between">
      <formula>8</formula>
      <formula>16</formula>
    </cfRule>
    <cfRule type="cellIs" dxfId="131" priority="15" operator="between">
      <formula>4</formula>
      <formula>6</formula>
    </cfRule>
    <cfRule type="cellIs" dxfId="130" priority="16" operator="between">
      <formula>0</formula>
      <formula>3</formula>
    </cfRule>
  </conditionalFormatting>
  <conditionalFormatting sqref="C19">
    <cfRule type="cellIs" dxfId="129" priority="11" operator="between">
      <formula>8</formula>
      <formula>16</formula>
    </cfRule>
    <cfRule type="cellIs" dxfId="128" priority="12" operator="between">
      <formula>4</formula>
      <formula>6</formula>
    </cfRule>
    <cfRule type="cellIs" dxfId="127" priority="13" operator="between">
      <formula>0</formula>
      <formula>3</formula>
    </cfRule>
  </conditionalFormatting>
  <conditionalFormatting sqref="N19">
    <cfRule type="cellIs" dxfId="126" priority="8" operator="between">
      <formula>8</formula>
      <formula>16</formula>
    </cfRule>
    <cfRule type="cellIs" dxfId="125" priority="9" operator="between">
      <formula>4</formula>
      <formula>6</formula>
    </cfRule>
    <cfRule type="cellIs" dxfId="124" priority="10" operator="between">
      <formula>0</formula>
      <formula>3</formula>
    </cfRule>
  </conditionalFormatting>
  <conditionalFormatting sqref="F10:G10">
    <cfRule type="cellIs" dxfId="123" priority="7" operator="between">
      <formula>0</formula>
      <formula>0</formula>
    </cfRule>
  </conditionalFormatting>
  <conditionalFormatting sqref="F11:G11">
    <cfRule type="cellIs" dxfId="122" priority="6" operator="between">
      <formula>0</formula>
      <formula>0</formula>
    </cfRule>
  </conditionalFormatting>
  <conditionalFormatting sqref="F12:G14">
    <cfRule type="cellIs" dxfId="121" priority="5" operator="between">
      <formula>0</formula>
      <formula>0</formula>
    </cfRule>
  </conditionalFormatting>
  <conditionalFormatting sqref="I10">
    <cfRule type="cellIs" dxfId="120" priority="4" operator="between">
      <formula>0</formula>
      <formula>0</formula>
    </cfRule>
  </conditionalFormatting>
  <conditionalFormatting sqref="I12">
    <cfRule type="cellIs" dxfId="119" priority="3" operator="between">
      <formula>0</formula>
      <formula>0</formula>
    </cfRule>
  </conditionalFormatting>
  <conditionalFormatting sqref="I11">
    <cfRule type="cellIs" dxfId="118" priority="2" operator="between">
      <formula>0</formula>
      <formula>0</formula>
    </cfRule>
  </conditionalFormatting>
  <conditionalFormatting sqref="I13:I14">
    <cfRule type="cellIs" dxfId="117" priority="1" operator="between">
      <formula>0</formula>
      <formula>0</formula>
    </cfRule>
  </conditionalFormatting>
  <dataValidations count="4">
    <dataValidation type="list" allowBlank="1" showInputMessage="1" showErrorMessage="1" sqref="A10:A13 B10:B14">
      <formula1>positive</formula1>
    </dataValidation>
    <dataValidation type="list" allowBlank="1" showInputMessage="1" showErrorMessage="1" sqref="J10:K14 J19:K21">
      <formula1>negative</formula1>
    </dataValidation>
    <dataValidation type="list" allowBlank="1" showInputMessage="1" showErrorMessage="1" sqref="F10:G14">
      <formula1>yn</formula1>
    </dataValidation>
    <dataValidation type="list" allowBlank="1" showInputMessage="1" showErrorMessage="1" sqref="I10:I14">
      <formula1>efficacia</formula1>
    </dataValidation>
  </dataValidations>
  <pageMargins left="0.70866141732283472" right="0.70866141732283472" top="0.74803149606299213" bottom="0.74803149606299213" header="0.31496062992125984" footer="0.31496062992125984"/>
  <pageSetup paperSize="8" scale="66" fitToHeight="0"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N46"/>
  <sheetViews>
    <sheetView view="pageBreakPreview" topLeftCell="B7" zoomScale="110" zoomScaleNormal="75" zoomScaleSheetLayoutView="110" workbookViewId="0">
      <selection activeCell="C10" sqref="C10:C12"/>
    </sheetView>
  </sheetViews>
  <sheetFormatPr defaultRowHeight="12.5" x14ac:dyDescent="0.25"/>
  <cols>
    <col min="1" max="1" width="13.1796875" customWidth="1"/>
    <col min="2" max="2" width="14.26953125" customWidth="1"/>
    <col min="3" max="3" width="12.81640625" customWidth="1"/>
    <col min="4" max="4" width="15.453125" customWidth="1"/>
    <col min="5" max="5" width="70.26953125" customWidth="1"/>
    <col min="6" max="6" width="28.453125" customWidth="1"/>
    <col min="7" max="8" width="23.453125" customWidth="1"/>
    <col min="9" max="9" width="14.81640625" customWidth="1"/>
    <col min="10" max="10" width="15.26953125" customWidth="1"/>
    <col min="11" max="11" width="18.54296875" customWidth="1"/>
    <col min="12" max="12" width="14.54296875" customWidth="1"/>
    <col min="13" max="13" width="15.26953125" customWidth="1"/>
    <col min="14" max="14" width="15.453125" customWidth="1"/>
    <col min="15" max="15" width="29.26953125" customWidth="1"/>
    <col min="16" max="16" width="15.26953125" customWidth="1"/>
    <col min="17" max="17" width="18.54296875" customWidth="1"/>
    <col min="18" max="18" width="14.7265625" bestFit="1" customWidth="1"/>
    <col min="19" max="19" width="15.81640625" bestFit="1" customWidth="1"/>
    <col min="20" max="20" width="13.26953125" customWidth="1"/>
    <col min="21" max="21" width="12.7265625" customWidth="1"/>
    <col min="22" max="22" width="13.7265625" customWidth="1"/>
    <col min="23" max="23" width="41.26953125" customWidth="1"/>
  </cols>
  <sheetData>
    <row r="2" spans="1:14" ht="13" thickBot="1" x14ac:dyDescent="0.3"/>
    <row r="3" spans="1:14" s="9" customFormat="1" ht="25" x14ac:dyDescent="0.5">
      <c r="C3" s="176" t="s">
        <v>66</v>
      </c>
      <c r="D3" s="177"/>
      <c r="E3" s="177"/>
      <c r="F3" s="177"/>
      <c r="G3" s="178"/>
      <c r="H3" s="49"/>
    </row>
    <row r="4" spans="1:14" s="8" customFormat="1" ht="62" x14ac:dyDescent="0.35">
      <c r="C4" s="16" t="s">
        <v>67</v>
      </c>
      <c r="D4" s="10" t="s">
        <v>68</v>
      </c>
      <c r="E4" s="10" t="s">
        <v>69</v>
      </c>
      <c r="F4" s="10" t="s">
        <v>70</v>
      </c>
      <c r="G4" s="15" t="s">
        <v>71</v>
      </c>
      <c r="H4" s="50"/>
    </row>
    <row r="5" spans="1:14" s="19" customFormat="1" ht="78" thickBot="1" x14ac:dyDescent="0.4">
      <c r="C5" s="36" t="str">
        <f>'3. Certificazione e pagamenti'!A7:A7</f>
        <v>CR2</v>
      </c>
      <c r="D5" s="20" t="str">
        <f>'3. Certificazione e pagamenti'!B7:B7</f>
        <v>Processo di certificazione della spesa incompleto / inadeguato</v>
      </c>
      <c r="E5" s="20" t="str">
        <f>'3. Certificazione e pagamenti'!C7:C7</f>
        <v>Può accadere che le certificazioni della spesa non garantiscano adeguatamente l'assenza di frodi perché l'AC non dispone delle risorse o delle competenze necessarie in materia.</v>
      </c>
      <c r="F5" s="20" t="str">
        <f>'3. Certificazione e pagamenti'!D7:D7</f>
        <v>Autorità di certificazione</v>
      </c>
      <c r="G5" s="21" t="str">
        <f>'3. Certificazione e pagamenti'!E7:E7</f>
        <v>Esterno</v>
      </c>
      <c r="H5" s="51"/>
    </row>
    <row r="8" spans="1:14" ht="26.25" customHeight="1" x14ac:dyDescent="0.5">
      <c r="A8" s="161" t="s">
        <v>72</v>
      </c>
      <c r="B8" s="162"/>
      <c r="C8" s="163"/>
      <c r="D8" s="161" t="s">
        <v>73</v>
      </c>
      <c r="E8" s="162"/>
      <c r="F8" s="162"/>
      <c r="G8" s="162"/>
      <c r="H8" s="162"/>
      <c r="I8" s="162"/>
      <c r="J8" s="162"/>
      <c r="K8" s="163"/>
      <c r="L8" s="161" t="s">
        <v>74</v>
      </c>
      <c r="M8" s="162"/>
      <c r="N8" s="163"/>
    </row>
    <row r="9" spans="1:14" ht="124" x14ac:dyDescent="0.35">
      <c r="A9" s="10" t="s">
        <v>75</v>
      </c>
      <c r="B9" s="10" t="s">
        <v>76</v>
      </c>
      <c r="C9" s="10" t="s">
        <v>77</v>
      </c>
      <c r="D9" s="10" t="s">
        <v>78</v>
      </c>
      <c r="E9" s="10" t="s">
        <v>79</v>
      </c>
      <c r="F9" s="10" t="s">
        <v>80</v>
      </c>
      <c r="G9" s="10" t="s">
        <v>81</v>
      </c>
      <c r="H9" s="145" t="s">
        <v>528</v>
      </c>
      <c r="I9" s="10" t="s">
        <v>82</v>
      </c>
      <c r="J9" s="10" t="s">
        <v>83</v>
      </c>
      <c r="K9" s="10" t="s">
        <v>84</v>
      </c>
      <c r="L9" s="10" t="s">
        <v>85</v>
      </c>
      <c r="M9" s="10" t="s">
        <v>86</v>
      </c>
      <c r="N9" s="10" t="s">
        <v>87</v>
      </c>
    </row>
    <row r="10" spans="1:14" ht="25" x14ac:dyDescent="0.25">
      <c r="A10" s="184">
        <v>3</v>
      </c>
      <c r="B10" s="184">
        <v>2</v>
      </c>
      <c r="C10" s="167">
        <f>A10*B10</f>
        <v>6</v>
      </c>
      <c r="D10" s="2" t="s">
        <v>88</v>
      </c>
      <c r="E10" s="5" t="s">
        <v>506</v>
      </c>
      <c r="F10" s="78" t="s">
        <v>374</v>
      </c>
      <c r="G10" s="78" t="s">
        <v>374</v>
      </c>
      <c r="H10" s="52" t="s">
        <v>608</v>
      </c>
      <c r="I10" s="78" t="s">
        <v>383</v>
      </c>
      <c r="J10" s="184">
        <v>-1</v>
      </c>
      <c r="K10" s="184">
        <v>-1</v>
      </c>
      <c r="L10" s="241">
        <f>A10+J10</f>
        <v>2</v>
      </c>
      <c r="M10" s="241">
        <f>B10+K10</f>
        <v>1</v>
      </c>
      <c r="N10" s="167">
        <f>L10*M10</f>
        <v>2</v>
      </c>
    </row>
    <row r="11" spans="1:14" ht="25" x14ac:dyDescent="0.25">
      <c r="A11" s="184"/>
      <c r="B11" s="184"/>
      <c r="C11" s="168"/>
      <c r="D11" s="2" t="s">
        <v>89</v>
      </c>
      <c r="E11" s="5" t="s">
        <v>609</v>
      </c>
      <c r="F11" s="126" t="s">
        <v>374</v>
      </c>
      <c r="G11" s="126" t="s">
        <v>389</v>
      </c>
      <c r="H11" s="52" t="s">
        <v>586</v>
      </c>
      <c r="I11" s="126" t="s">
        <v>383</v>
      </c>
      <c r="J11" s="184"/>
      <c r="K11" s="184"/>
      <c r="L11" s="241"/>
      <c r="M11" s="241"/>
      <c r="N11" s="168"/>
    </row>
    <row r="12" spans="1:14" ht="25" x14ac:dyDescent="0.25">
      <c r="A12" s="184"/>
      <c r="B12" s="184"/>
      <c r="C12" s="180"/>
      <c r="D12" s="2" t="s">
        <v>507</v>
      </c>
      <c r="E12" s="5" t="s">
        <v>508</v>
      </c>
      <c r="F12" s="78" t="s">
        <v>374</v>
      </c>
      <c r="G12" s="78" t="s">
        <v>374</v>
      </c>
      <c r="H12" s="52" t="s">
        <v>610</v>
      </c>
      <c r="I12" s="78" t="s">
        <v>375</v>
      </c>
      <c r="J12" s="184"/>
      <c r="K12" s="184"/>
      <c r="L12" s="241"/>
      <c r="M12" s="241"/>
      <c r="N12" s="168"/>
    </row>
    <row r="15" spans="1:14" ht="26.25" customHeight="1" x14ac:dyDescent="0.5">
      <c r="A15" s="161" t="s">
        <v>90</v>
      </c>
      <c r="B15" s="162"/>
      <c r="C15" s="163"/>
      <c r="D15" s="179" t="s">
        <v>91</v>
      </c>
      <c r="E15" s="179"/>
      <c r="F15" s="179"/>
      <c r="G15" s="179"/>
      <c r="H15" s="179"/>
      <c r="I15" s="179"/>
      <c r="J15" s="179"/>
      <c r="K15" s="179"/>
      <c r="L15" s="161" t="s">
        <v>92</v>
      </c>
      <c r="M15" s="162"/>
      <c r="N15" s="163"/>
    </row>
    <row r="16" spans="1:14" ht="124" x14ac:dyDescent="0.35">
      <c r="A16" s="10" t="s">
        <v>93</v>
      </c>
      <c r="B16" s="10" t="s">
        <v>94</v>
      </c>
      <c r="C16" s="10" t="s">
        <v>95</v>
      </c>
      <c r="D16" s="172" t="s">
        <v>96</v>
      </c>
      <c r="E16" s="172"/>
      <c r="F16" s="14" t="s">
        <v>97</v>
      </c>
      <c r="G16" s="173" t="s">
        <v>607</v>
      </c>
      <c r="H16" s="174"/>
      <c r="I16" s="175"/>
      <c r="J16" s="14" t="s">
        <v>98</v>
      </c>
      <c r="K16" s="14" t="s">
        <v>99</v>
      </c>
      <c r="L16" s="10" t="s">
        <v>100</v>
      </c>
      <c r="M16" s="10" t="s">
        <v>101</v>
      </c>
      <c r="N16" s="10" t="s">
        <v>102</v>
      </c>
    </row>
    <row r="17" spans="1:14" ht="39.75" customHeight="1" x14ac:dyDescent="0.25">
      <c r="A17" s="169">
        <f>L10</f>
        <v>2</v>
      </c>
      <c r="B17" s="169">
        <f>M10</f>
        <v>1</v>
      </c>
      <c r="C17" s="167">
        <f>N10</f>
        <v>2</v>
      </c>
      <c r="D17" s="268" t="s">
        <v>504</v>
      </c>
      <c r="E17" s="269"/>
      <c r="F17" s="164" t="s">
        <v>509</v>
      </c>
      <c r="G17" s="272">
        <v>43070</v>
      </c>
      <c r="H17" s="273"/>
      <c r="I17" s="274"/>
      <c r="J17" s="164">
        <v>-1</v>
      </c>
      <c r="K17" s="164">
        <v>-1</v>
      </c>
      <c r="L17" s="169">
        <f>A17+J17</f>
        <v>1</v>
      </c>
      <c r="M17" s="169">
        <f>B17+K17</f>
        <v>0</v>
      </c>
      <c r="N17" s="167">
        <f>(L17*M17)*-1</f>
        <v>0</v>
      </c>
    </row>
    <row r="18" spans="1:14" ht="17.25" customHeight="1" x14ac:dyDescent="0.25">
      <c r="A18" s="171"/>
      <c r="B18" s="171"/>
      <c r="C18" s="180"/>
      <c r="D18" s="270"/>
      <c r="E18" s="271"/>
      <c r="F18" s="166"/>
      <c r="G18" s="275"/>
      <c r="H18" s="276"/>
      <c r="I18" s="277"/>
      <c r="J18" s="166"/>
      <c r="K18" s="166"/>
      <c r="L18" s="171"/>
      <c r="M18" s="171"/>
      <c r="N18" s="180"/>
    </row>
    <row r="42" spans="2:3" x14ac:dyDescent="0.25">
      <c r="B42">
        <v>1</v>
      </c>
      <c r="C42">
        <v>-1</v>
      </c>
    </row>
    <row r="43" spans="2:3" x14ac:dyDescent="0.25">
      <c r="B43">
        <v>2</v>
      </c>
      <c r="C43">
        <v>-2</v>
      </c>
    </row>
    <row r="44" spans="2:3" x14ac:dyDescent="0.25">
      <c r="B44">
        <v>3</v>
      </c>
      <c r="C44">
        <v>-3</v>
      </c>
    </row>
    <row r="45" spans="2:3" x14ac:dyDescent="0.25">
      <c r="B45">
        <v>4</v>
      </c>
      <c r="C45">
        <v>-4</v>
      </c>
    </row>
    <row r="46" spans="2:3" x14ac:dyDescent="0.25">
      <c r="B46">
        <v>5</v>
      </c>
      <c r="C46">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28">
    <mergeCell ref="K17:K18"/>
    <mergeCell ref="L8:N8"/>
    <mergeCell ref="A10:A12"/>
    <mergeCell ref="B10:B12"/>
    <mergeCell ref="C10:C12"/>
    <mergeCell ref="J10:J12"/>
    <mergeCell ref="K10:K12"/>
    <mergeCell ref="A17:A18"/>
    <mergeCell ref="L10:L12"/>
    <mergeCell ref="M10:M12"/>
    <mergeCell ref="N10:N12"/>
    <mergeCell ref="J17:J18"/>
    <mergeCell ref="N17:N18"/>
    <mergeCell ref="L15:N15"/>
    <mergeCell ref="L17:L18"/>
    <mergeCell ref="M17:M18"/>
    <mergeCell ref="D16:E16"/>
    <mergeCell ref="G16:I16"/>
    <mergeCell ref="C3:G3"/>
    <mergeCell ref="A8:C8"/>
    <mergeCell ref="D8:K8"/>
    <mergeCell ref="A15:C15"/>
    <mergeCell ref="D15:K15"/>
    <mergeCell ref="B17:B18"/>
    <mergeCell ref="C17:C18"/>
    <mergeCell ref="D17:E18"/>
    <mergeCell ref="F17:F18"/>
    <mergeCell ref="G17:I18"/>
  </mergeCells>
  <phoneticPr fontId="0" type="noConversion"/>
  <conditionalFormatting sqref="A10:B12 H10 J10:J12 H12">
    <cfRule type="cellIs" dxfId="116" priority="32" operator="between">
      <formula>0</formula>
      <formula>0</formula>
    </cfRule>
  </conditionalFormatting>
  <conditionalFormatting sqref="C10:C11">
    <cfRule type="cellIs" dxfId="115" priority="17" operator="between">
      <formula>8</formula>
      <formula>16</formula>
    </cfRule>
    <cfRule type="cellIs" dxfId="114" priority="18" operator="between">
      <formula>4</formula>
      <formula>6</formula>
    </cfRule>
    <cfRule type="cellIs" dxfId="113" priority="19" operator="between">
      <formula>0</formula>
      <formula>3</formula>
    </cfRule>
  </conditionalFormatting>
  <conditionalFormatting sqref="N10:N11">
    <cfRule type="cellIs" dxfId="112" priority="14" operator="between">
      <formula>8</formula>
      <formula>16</formula>
    </cfRule>
    <cfRule type="cellIs" dxfId="111" priority="15" operator="between">
      <formula>4</formula>
      <formula>6</formula>
    </cfRule>
    <cfRule type="cellIs" dxfId="110" priority="16" operator="between">
      <formula>0</formula>
      <formula>3</formula>
    </cfRule>
  </conditionalFormatting>
  <conditionalFormatting sqref="C17">
    <cfRule type="cellIs" dxfId="109" priority="11" operator="between">
      <formula>8</formula>
      <formula>16</formula>
    </cfRule>
    <cfRule type="cellIs" dxfId="108" priority="12" operator="between">
      <formula>4</formula>
      <formula>6</formula>
    </cfRule>
    <cfRule type="cellIs" dxfId="107" priority="13" operator="between">
      <formula>0</formula>
      <formula>3</formula>
    </cfRule>
  </conditionalFormatting>
  <conditionalFormatting sqref="N17">
    <cfRule type="cellIs" dxfId="106" priority="8" operator="between">
      <formula>8</formula>
      <formula>16</formula>
    </cfRule>
    <cfRule type="cellIs" dxfId="105" priority="9" operator="between">
      <formula>4</formula>
      <formula>6</formula>
    </cfRule>
    <cfRule type="cellIs" dxfId="104" priority="10" operator="between">
      <formula>0</formula>
      <formula>3</formula>
    </cfRule>
  </conditionalFormatting>
  <conditionalFormatting sqref="F10:G10">
    <cfRule type="cellIs" dxfId="103" priority="7" operator="between">
      <formula>0</formula>
      <formula>0</formula>
    </cfRule>
  </conditionalFormatting>
  <conditionalFormatting sqref="F12:G12">
    <cfRule type="cellIs" dxfId="102" priority="6" operator="between">
      <formula>0</formula>
      <formula>0</formula>
    </cfRule>
  </conditionalFormatting>
  <conditionalFormatting sqref="I10 I12">
    <cfRule type="cellIs" dxfId="101" priority="5" operator="between">
      <formula>0</formula>
      <formula>0</formula>
    </cfRule>
  </conditionalFormatting>
  <conditionalFormatting sqref="F11:G11">
    <cfRule type="cellIs" dxfId="100" priority="3" operator="between">
      <formula>0</formula>
      <formula>0</formula>
    </cfRule>
  </conditionalFormatting>
  <conditionalFormatting sqref="I11">
    <cfRule type="cellIs" dxfId="99" priority="2" operator="between">
      <formula>0</formula>
      <formula>0</formula>
    </cfRule>
  </conditionalFormatting>
  <conditionalFormatting sqref="H11">
    <cfRule type="cellIs" dxfId="98" priority="1" operator="between">
      <formula>0</formula>
      <formula>0</formula>
    </cfRule>
  </conditionalFormatting>
  <dataValidations count="4">
    <dataValidation type="list" allowBlank="1" showInputMessage="1" showErrorMessage="1" sqref="J10:K12 J17:K18">
      <formula1>negative</formula1>
    </dataValidation>
    <dataValidation type="list" allowBlank="1" showInputMessage="1" showErrorMessage="1" sqref="A10:B12">
      <formula1>positive</formula1>
    </dataValidation>
    <dataValidation type="list" allowBlank="1" showInputMessage="1" showErrorMessage="1" sqref="F10:G12">
      <formula1>yn</formula1>
    </dataValidation>
    <dataValidation type="list" allowBlank="1" showInputMessage="1" showErrorMessage="1" sqref="I10:I12">
      <formula1>efficacia</formula1>
    </dataValidation>
  </dataValidations>
  <pageMargins left="0.70866141732283472" right="0.70866141732283472" top="0.74803149606299213" bottom="0.74803149606299213" header="0.31496062992125984" footer="0.31496062992125984"/>
  <pageSetup paperSize="8" scale="66"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N56"/>
  <sheetViews>
    <sheetView tabSelected="1" topLeftCell="B1" zoomScale="80" zoomScaleNormal="80" workbookViewId="0">
      <selection activeCell="G20" sqref="G20:I20"/>
    </sheetView>
  </sheetViews>
  <sheetFormatPr defaultRowHeight="12.5" x14ac:dyDescent="0.25"/>
  <cols>
    <col min="1" max="1" width="13.1796875" customWidth="1"/>
    <col min="2" max="2" width="14.26953125" customWidth="1"/>
    <col min="3" max="3" width="12.81640625" customWidth="1"/>
    <col min="4" max="4" width="18.7265625" customWidth="1"/>
    <col min="5" max="5" width="70.26953125" customWidth="1"/>
    <col min="6" max="6" width="28.453125" customWidth="1"/>
    <col min="7" max="9" width="23.453125" customWidth="1"/>
    <col min="10" max="10" width="15.26953125" customWidth="1"/>
    <col min="11" max="11" width="18.54296875" customWidth="1"/>
    <col min="12" max="12" width="14.54296875" customWidth="1"/>
    <col min="13" max="13" width="15.26953125" customWidth="1"/>
    <col min="14" max="14" width="15.453125" customWidth="1"/>
    <col min="15" max="15" width="29.26953125" customWidth="1"/>
    <col min="16" max="16" width="15.26953125" customWidth="1"/>
    <col min="17" max="17" width="18.54296875" customWidth="1"/>
    <col min="18" max="18" width="14.7265625" customWidth="1"/>
    <col min="19" max="19" width="15.81640625" customWidth="1"/>
    <col min="20" max="20" width="13.26953125" customWidth="1"/>
    <col min="21" max="21" width="12.7265625" customWidth="1"/>
    <col min="22" max="22" width="13.7265625" customWidth="1"/>
    <col min="23" max="23" width="41.26953125" customWidth="1"/>
  </cols>
  <sheetData>
    <row r="2" spans="1:14" ht="13" thickBot="1" x14ac:dyDescent="0.3"/>
    <row r="3" spans="1:14" s="9" customFormat="1" ht="25" x14ac:dyDescent="0.5">
      <c r="C3" s="176" t="s">
        <v>1</v>
      </c>
      <c r="D3" s="177"/>
      <c r="E3" s="177"/>
      <c r="F3" s="177"/>
      <c r="G3" s="178"/>
      <c r="H3" s="49"/>
      <c r="K3" s="142" t="s">
        <v>517</v>
      </c>
      <c r="L3" s="142" t="s">
        <v>518</v>
      </c>
    </row>
    <row r="4" spans="1:14" s="8" customFormat="1" ht="62" x14ac:dyDescent="0.35">
      <c r="C4" s="16" t="s">
        <v>2</v>
      </c>
      <c r="D4" s="129" t="s">
        <v>3</v>
      </c>
      <c r="E4" s="129" t="s">
        <v>4</v>
      </c>
      <c r="F4" s="129" t="s">
        <v>29</v>
      </c>
      <c r="G4" s="15" t="s">
        <v>6</v>
      </c>
      <c r="H4" s="15" t="s">
        <v>6</v>
      </c>
      <c r="K4" s="45" t="s">
        <v>519</v>
      </c>
      <c r="L4" s="45" t="s">
        <v>520</v>
      </c>
    </row>
    <row r="5" spans="1:14" s="19" customFormat="1" ht="76.5" customHeight="1" thickBot="1" x14ac:dyDescent="0.4">
      <c r="C5" s="143" t="str">
        <f>'[1]1. Selezione del candidato'!A6</f>
        <v>SR1</v>
      </c>
      <c r="D5" s="20" t="str">
        <f>'[1]1. Selezione del candidato'!B6</f>
        <v>Conflitti di interesse nel comitato di valutazione</v>
      </c>
      <c r="E5" s="20" t="s">
        <v>521</v>
      </c>
      <c r="F5" s="20" t="str">
        <f>'[1]1. Selezione del candidato'!D6</f>
        <v>Autorità di gestione e beneficiari</v>
      </c>
      <c r="G5" s="21" t="str">
        <f>'[1]1. Selezione del candidato'!E6</f>
        <v>Interno / Collusione</v>
      </c>
      <c r="H5" s="21" t="str">
        <f>'[1]1. Selezione del candidato'!F6</f>
        <v>Y</v>
      </c>
      <c r="L5" s="46" t="s">
        <v>522</v>
      </c>
    </row>
    <row r="8" spans="1:14" ht="26.25" customHeight="1" x14ac:dyDescent="0.5">
      <c r="A8" s="161" t="s">
        <v>31</v>
      </c>
      <c r="B8" s="162"/>
      <c r="C8" s="163"/>
      <c r="D8" s="161" t="s">
        <v>32</v>
      </c>
      <c r="E8" s="162"/>
      <c r="F8" s="162"/>
      <c r="G8" s="162"/>
      <c r="H8" s="162"/>
      <c r="I8" s="162"/>
      <c r="J8" s="162"/>
      <c r="K8" s="163"/>
      <c r="L8" s="161" t="s">
        <v>33</v>
      </c>
      <c r="M8" s="162"/>
      <c r="N8" s="163"/>
    </row>
    <row r="9" spans="1:14" ht="124" x14ac:dyDescent="0.35">
      <c r="A9" s="129" t="s">
        <v>34</v>
      </c>
      <c r="B9" s="129" t="s">
        <v>35</v>
      </c>
      <c r="C9" s="129" t="s">
        <v>36</v>
      </c>
      <c r="D9" s="129" t="s">
        <v>37</v>
      </c>
      <c r="E9" s="129" t="s">
        <v>38</v>
      </c>
      <c r="F9" s="129" t="s">
        <v>39</v>
      </c>
      <c r="G9" s="129" t="s">
        <v>40</v>
      </c>
      <c r="H9" s="136" t="s">
        <v>41</v>
      </c>
      <c r="I9" s="136" t="s">
        <v>528</v>
      </c>
      <c r="J9" s="129" t="s">
        <v>42</v>
      </c>
      <c r="K9" s="129" t="s">
        <v>43</v>
      </c>
      <c r="L9" s="129" t="s">
        <v>44</v>
      </c>
      <c r="M9" s="129" t="s">
        <v>45</v>
      </c>
      <c r="N9" s="129" t="s">
        <v>46</v>
      </c>
    </row>
    <row r="10" spans="1:14" ht="60.75" customHeight="1" x14ac:dyDescent="0.25">
      <c r="A10" s="164">
        <v>3</v>
      </c>
      <c r="B10" s="164">
        <v>3</v>
      </c>
      <c r="C10" s="167">
        <f>A10*B10</f>
        <v>9</v>
      </c>
      <c r="D10" s="2" t="s">
        <v>523</v>
      </c>
      <c r="E10" s="3" t="s">
        <v>600</v>
      </c>
      <c r="F10" s="130" t="s">
        <v>369</v>
      </c>
      <c r="G10" s="151" t="s">
        <v>369</v>
      </c>
      <c r="H10" s="130" t="s">
        <v>370</v>
      </c>
      <c r="I10" s="147" t="s">
        <v>601</v>
      </c>
      <c r="J10" s="164">
        <v>-1</v>
      </c>
      <c r="K10" s="164">
        <v>-1</v>
      </c>
      <c r="L10" s="169">
        <f>A10+J10</f>
        <v>2</v>
      </c>
      <c r="M10" s="169">
        <f>B10+K10</f>
        <v>2</v>
      </c>
      <c r="N10" s="167">
        <f>L10*M10</f>
        <v>4</v>
      </c>
    </row>
    <row r="11" spans="1:14" ht="58.5" customHeight="1" x14ac:dyDescent="0.25">
      <c r="A11" s="165"/>
      <c r="B11" s="165"/>
      <c r="C11" s="168"/>
      <c r="D11" s="2" t="s">
        <v>530</v>
      </c>
      <c r="E11" s="3" t="s">
        <v>524</v>
      </c>
      <c r="F11" s="130" t="s">
        <v>369</v>
      </c>
      <c r="G11" s="130" t="s">
        <v>369</v>
      </c>
      <c r="H11" s="130" t="s">
        <v>370</v>
      </c>
      <c r="I11" s="147" t="s">
        <v>532</v>
      </c>
      <c r="J11" s="165"/>
      <c r="K11" s="165"/>
      <c r="L11" s="170"/>
      <c r="M11" s="170"/>
      <c r="N11" s="168"/>
    </row>
    <row r="12" spans="1:14" ht="74.25" customHeight="1" x14ac:dyDescent="0.25">
      <c r="A12" s="165"/>
      <c r="B12" s="165"/>
      <c r="C12" s="168"/>
      <c r="D12" s="2" t="s">
        <v>541</v>
      </c>
      <c r="E12" s="3" t="s">
        <v>531</v>
      </c>
      <c r="F12" s="130" t="s">
        <v>369</v>
      </c>
      <c r="G12" s="130" t="s">
        <v>369</v>
      </c>
      <c r="H12" s="130" t="s">
        <v>370</v>
      </c>
      <c r="I12" s="147" t="s">
        <v>532</v>
      </c>
      <c r="J12" s="165"/>
      <c r="K12" s="165"/>
      <c r="L12" s="170"/>
      <c r="M12" s="170"/>
      <c r="N12" s="168"/>
    </row>
    <row r="13" spans="1:14" ht="37.5" x14ac:dyDescent="0.25">
      <c r="A13" s="165"/>
      <c r="B13" s="165"/>
      <c r="C13" s="168"/>
      <c r="D13" s="2" t="s">
        <v>547</v>
      </c>
      <c r="E13" s="3" t="s">
        <v>533</v>
      </c>
      <c r="F13" s="127" t="s">
        <v>369</v>
      </c>
      <c r="G13" s="127" t="s">
        <v>369</v>
      </c>
      <c r="H13" s="130" t="s">
        <v>370</v>
      </c>
      <c r="I13" s="147" t="s">
        <v>542</v>
      </c>
      <c r="J13" s="165"/>
      <c r="K13" s="165"/>
      <c r="L13" s="170"/>
      <c r="M13" s="170"/>
      <c r="N13" s="168"/>
    </row>
    <row r="14" spans="1:14" ht="37.5" x14ac:dyDescent="0.25">
      <c r="A14" s="165"/>
      <c r="B14" s="165"/>
      <c r="C14" s="168"/>
      <c r="D14" s="2" t="s">
        <v>548</v>
      </c>
      <c r="E14" s="3" t="s">
        <v>356</v>
      </c>
      <c r="F14" s="127" t="s">
        <v>369</v>
      </c>
      <c r="G14" s="127" t="s">
        <v>369</v>
      </c>
      <c r="H14" s="130" t="s">
        <v>370</v>
      </c>
      <c r="I14" s="147" t="s">
        <v>542</v>
      </c>
      <c r="J14" s="165"/>
      <c r="K14" s="165"/>
      <c r="L14" s="170"/>
      <c r="M14" s="170"/>
      <c r="N14" s="168"/>
    </row>
    <row r="15" spans="1:14" ht="37.5" x14ac:dyDescent="0.25">
      <c r="A15" s="165"/>
      <c r="B15" s="165"/>
      <c r="C15" s="168"/>
      <c r="D15" s="2" t="s">
        <v>549</v>
      </c>
      <c r="E15" s="3" t="s">
        <v>525</v>
      </c>
      <c r="F15" s="127" t="s">
        <v>369</v>
      </c>
      <c r="G15" s="127" t="s">
        <v>369</v>
      </c>
      <c r="H15" s="130" t="s">
        <v>370</v>
      </c>
      <c r="I15" s="147" t="s">
        <v>542</v>
      </c>
      <c r="J15" s="165"/>
      <c r="K15" s="165"/>
      <c r="L15" s="170"/>
      <c r="M15" s="170"/>
      <c r="N15" s="168"/>
    </row>
    <row r="16" spans="1:14" ht="60" customHeight="1" x14ac:dyDescent="0.25">
      <c r="A16" s="166"/>
      <c r="B16" s="166"/>
      <c r="C16" s="168"/>
      <c r="D16" s="2" t="s">
        <v>550</v>
      </c>
      <c r="E16" s="119" t="s">
        <v>552</v>
      </c>
      <c r="F16" s="130" t="s">
        <v>369</v>
      </c>
      <c r="G16" s="130" t="s">
        <v>369</v>
      </c>
      <c r="H16" s="130" t="s">
        <v>370</v>
      </c>
      <c r="I16" s="147" t="s">
        <v>551</v>
      </c>
      <c r="J16" s="166"/>
      <c r="K16" s="166"/>
      <c r="L16" s="171"/>
      <c r="M16" s="171"/>
      <c r="N16" s="168"/>
    </row>
    <row r="19" spans="1:14" ht="26.25" customHeight="1" x14ac:dyDescent="0.5">
      <c r="A19" s="161" t="s">
        <v>33</v>
      </c>
      <c r="B19" s="162"/>
      <c r="C19" s="163"/>
      <c r="D19" s="179" t="s">
        <v>54</v>
      </c>
      <c r="E19" s="179"/>
      <c r="F19" s="179"/>
      <c r="G19" s="179"/>
      <c r="H19" s="179"/>
      <c r="I19" s="179"/>
      <c r="J19" s="179"/>
      <c r="K19" s="179"/>
      <c r="L19" s="161" t="s">
        <v>55</v>
      </c>
      <c r="M19" s="162"/>
      <c r="N19" s="163"/>
    </row>
    <row r="20" spans="1:14" ht="124" x14ac:dyDescent="0.35">
      <c r="A20" s="129" t="s">
        <v>44</v>
      </c>
      <c r="B20" s="129" t="s">
        <v>45</v>
      </c>
      <c r="C20" s="129" t="s">
        <v>46</v>
      </c>
      <c r="D20" s="172" t="s">
        <v>59</v>
      </c>
      <c r="E20" s="172"/>
      <c r="F20" s="14" t="s">
        <v>60</v>
      </c>
      <c r="G20" s="173" t="s">
        <v>607</v>
      </c>
      <c r="H20" s="174"/>
      <c r="I20" s="175"/>
      <c r="J20" s="14" t="s">
        <v>61</v>
      </c>
      <c r="K20" s="14" t="s">
        <v>62</v>
      </c>
      <c r="L20" s="129" t="s">
        <v>63</v>
      </c>
      <c r="M20" s="129" t="s">
        <v>64</v>
      </c>
      <c r="N20" s="129" t="s">
        <v>65</v>
      </c>
    </row>
    <row r="21" spans="1:14" ht="68.25" customHeight="1" x14ac:dyDescent="0.25">
      <c r="A21" s="169">
        <f>L10</f>
        <v>2</v>
      </c>
      <c r="B21" s="169">
        <f>M10</f>
        <v>2</v>
      </c>
      <c r="C21" s="167">
        <f>N10</f>
        <v>4</v>
      </c>
      <c r="D21" s="181" t="s">
        <v>544</v>
      </c>
      <c r="E21" s="182"/>
      <c r="F21" s="4" t="s">
        <v>543</v>
      </c>
      <c r="G21" s="183">
        <v>42979</v>
      </c>
      <c r="H21" s="183"/>
      <c r="I21" s="184"/>
      <c r="J21" s="164">
        <v>-1</v>
      </c>
      <c r="K21" s="164">
        <v>-1</v>
      </c>
      <c r="L21" s="169">
        <f>A21+J21</f>
        <v>1</v>
      </c>
      <c r="M21" s="169">
        <f>B21+K21</f>
        <v>1</v>
      </c>
      <c r="N21" s="167">
        <f>L21*M21</f>
        <v>1</v>
      </c>
    </row>
    <row r="22" spans="1:14" ht="54" customHeight="1" x14ac:dyDescent="0.25">
      <c r="A22" s="170"/>
      <c r="B22" s="170"/>
      <c r="C22" s="168"/>
      <c r="D22" s="189" t="s">
        <v>545</v>
      </c>
      <c r="E22" s="190"/>
      <c r="F22" s="4" t="s">
        <v>496</v>
      </c>
      <c r="G22" s="183">
        <v>42979</v>
      </c>
      <c r="H22" s="183"/>
      <c r="I22" s="184"/>
      <c r="J22" s="165"/>
      <c r="K22" s="165"/>
      <c r="L22" s="170"/>
      <c r="M22" s="170"/>
      <c r="N22" s="168"/>
    </row>
    <row r="23" spans="1:14" ht="63.75" customHeight="1" x14ac:dyDescent="0.25">
      <c r="A23" s="170"/>
      <c r="B23" s="170"/>
      <c r="C23" s="168"/>
      <c r="D23" s="189" t="s">
        <v>546</v>
      </c>
      <c r="E23" s="182"/>
      <c r="F23" s="4" t="s">
        <v>496</v>
      </c>
      <c r="G23" s="183">
        <v>42979</v>
      </c>
      <c r="H23" s="183"/>
      <c r="I23" s="184"/>
      <c r="J23" s="165"/>
      <c r="K23" s="165"/>
      <c r="L23" s="170"/>
      <c r="M23" s="170"/>
      <c r="N23" s="168"/>
    </row>
    <row r="24" spans="1:14" ht="25.5" customHeight="1" x14ac:dyDescent="0.25">
      <c r="A24" s="170"/>
      <c r="B24" s="170"/>
      <c r="C24" s="168"/>
      <c r="D24" s="191" t="s">
        <v>529</v>
      </c>
      <c r="E24" s="192"/>
      <c r="F24" s="34" t="s">
        <v>526</v>
      </c>
      <c r="G24" s="193">
        <v>42917</v>
      </c>
      <c r="H24" s="193"/>
      <c r="I24" s="194"/>
      <c r="J24" s="165"/>
      <c r="K24" s="165"/>
      <c r="L24" s="170"/>
      <c r="M24" s="170"/>
      <c r="N24" s="168"/>
    </row>
    <row r="25" spans="1:14" ht="28.5" customHeight="1" x14ac:dyDescent="0.25">
      <c r="A25" s="170"/>
      <c r="B25" s="170"/>
      <c r="C25" s="168"/>
      <c r="D25" s="185"/>
      <c r="E25" s="186"/>
      <c r="F25" s="144"/>
      <c r="G25" s="187"/>
      <c r="H25" s="187"/>
      <c r="I25" s="187"/>
      <c r="J25" s="165"/>
      <c r="K25" s="165"/>
      <c r="L25" s="170"/>
      <c r="M25" s="170"/>
      <c r="N25" s="168"/>
    </row>
    <row r="26" spans="1:14" x14ac:dyDescent="0.25">
      <c r="A26" s="170"/>
      <c r="B26" s="170"/>
      <c r="C26" s="168"/>
      <c r="D26" s="188"/>
      <c r="E26" s="188"/>
      <c r="F26" s="4"/>
      <c r="G26" s="184"/>
      <c r="H26" s="184"/>
      <c r="I26" s="184"/>
      <c r="J26" s="165"/>
      <c r="K26" s="165"/>
      <c r="L26" s="170"/>
      <c r="M26" s="170"/>
      <c r="N26" s="168"/>
    </row>
    <row r="27" spans="1:14" x14ac:dyDescent="0.25">
      <c r="A27" s="170"/>
      <c r="B27" s="170"/>
      <c r="C27" s="168"/>
      <c r="D27" s="188"/>
      <c r="E27" s="188"/>
      <c r="F27" s="4"/>
      <c r="G27" s="184"/>
      <c r="H27" s="184"/>
      <c r="I27" s="184"/>
      <c r="J27" s="165"/>
      <c r="K27" s="165"/>
      <c r="L27" s="170"/>
      <c r="M27" s="170"/>
      <c r="N27" s="168"/>
    </row>
    <row r="28" spans="1:14" x14ac:dyDescent="0.25">
      <c r="A28" s="170"/>
      <c r="B28" s="170"/>
      <c r="C28" s="168"/>
      <c r="D28" s="188"/>
      <c r="E28" s="188"/>
      <c r="F28" s="4"/>
      <c r="G28" s="184"/>
      <c r="H28" s="184"/>
      <c r="I28" s="184"/>
      <c r="J28" s="165"/>
      <c r="K28" s="165"/>
      <c r="L28" s="170"/>
      <c r="M28" s="170"/>
      <c r="N28" s="168"/>
    </row>
    <row r="29" spans="1:14" x14ac:dyDescent="0.25">
      <c r="A29" s="171"/>
      <c r="B29" s="171"/>
      <c r="C29" s="180"/>
      <c r="D29" s="188"/>
      <c r="E29" s="188"/>
      <c r="F29" s="4"/>
      <c r="G29" s="184"/>
      <c r="H29" s="184"/>
      <c r="I29" s="184"/>
      <c r="J29" s="166"/>
      <c r="K29" s="166"/>
      <c r="L29" s="171"/>
      <c r="M29" s="171"/>
      <c r="N29" s="168"/>
    </row>
    <row r="53" spans="2:3" x14ac:dyDescent="0.25">
      <c r="B53">
        <v>1</v>
      </c>
      <c r="C53">
        <v>-1</v>
      </c>
    </row>
    <row r="54" spans="2:3" x14ac:dyDescent="0.25">
      <c r="B54">
        <v>2</v>
      </c>
      <c r="C54">
        <v>-2</v>
      </c>
    </row>
    <row r="55" spans="2:3" x14ac:dyDescent="0.25">
      <c r="B55">
        <v>3</v>
      </c>
      <c r="C55">
        <v>-3</v>
      </c>
    </row>
    <row r="56" spans="2:3" x14ac:dyDescent="0.25">
      <c r="B56">
        <v>4</v>
      </c>
      <c r="C56">
        <v>-4</v>
      </c>
    </row>
  </sheetData>
  <mergeCells count="43">
    <mergeCell ref="D22:E22"/>
    <mergeCell ref="G22:I22"/>
    <mergeCell ref="D24:E24"/>
    <mergeCell ref="G24:I24"/>
    <mergeCell ref="J21:J29"/>
    <mergeCell ref="D27:E27"/>
    <mergeCell ref="G27:I27"/>
    <mergeCell ref="D28:E28"/>
    <mergeCell ref="G28:I28"/>
    <mergeCell ref="D29:E29"/>
    <mergeCell ref="G29:I29"/>
    <mergeCell ref="L19:N19"/>
    <mergeCell ref="A21:A29"/>
    <mergeCell ref="B21:B29"/>
    <mergeCell ref="C21:C29"/>
    <mergeCell ref="D21:E21"/>
    <mergeCell ref="G21:I21"/>
    <mergeCell ref="D25:E25"/>
    <mergeCell ref="G25:I25"/>
    <mergeCell ref="D26:E26"/>
    <mergeCell ref="G26:I26"/>
    <mergeCell ref="G23:I23"/>
    <mergeCell ref="D23:E23"/>
    <mergeCell ref="K21:K29"/>
    <mergeCell ref="L21:L29"/>
    <mergeCell ref="M21:M29"/>
    <mergeCell ref="N21:N29"/>
    <mergeCell ref="D20:E20"/>
    <mergeCell ref="G20:I20"/>
    <mergeCell ref="C3:G3"/>
    <mergeCell ref="A8:C8"/>
    <mergeCell ref="D8:K8"/>
    <mergeCell ref="A19:C19"/>
    <mergeCell ref="D19:K19"/>
    <mergeCell ref="L8:N8"/>
    <mergeCell ref="A10:A16"/>
    <mergeCell ref="B10:B16"/>
    <mergeCell ref="C10:C16"/>
    <mergeCell ref="J10:J16"/>
    <mergeCell ref="K10:K16"/>
    <mergeCell ref="L10:L16"/>
    <mergeCell ref="M10:M16"/>
    <mergeCell ref="N10:N16"/>
  </mergeCells>
  <conditionalFormatting sqref="D10">
    <cfRule type="cellIs" dxfId="447" priority="21" operator="between">
      <formula>11</formula>
      <formula>25</formula>
    </cfRule>
    <cfRule type="cellIs" dxfId="446" priority="22" operator="between">
      <formula>6</formula>
      <formula>10</formula>
    </cfRule>
    <cfRule type="cellIs" dxfId="445" priority="23" operator="between">
      <formula>0</formula>
      <formula>5</formula>
    </cfRule>
  </conditionalFormatting>
  <conditionalFormatting sqref="A10:B12 J10:J12 F13:H16">
    <cfRule type="cellIs" dxfId="444" priority="20" operator="between">
      <formula>0</formula>
      <formula>0</formula>
    </cfRule>
  </conditionalFormatting>
  <conditionalFormatting sqref="C10:C12">
    <cfRule type="cellIs" dxfId="443" priority="17" operator="between">
      <formula>8</formula>
      <formula>16</formula>
    </cfRule>
    <cfRule type="cellIs" dxfId="442" priority="18" operator="between">
      <formula>4</formula>
      <formula>6</formula>
    </cfRule>
    <cfRule type="cellIs" dxfId="441" priority="19" operator="between">
      <formula>0</formula>
      <formula>3</formula>
    </cfRule>
  </conditionalFormatting>
  <conditionalFormatting sqref="C21">
    <cfRule type="cellIs" dxfId="440" priority="14" operator="between">
      <formula>8</formula>
      <formula>16</formula>
    </cfRule>
    <cfRule type="cellIs" dxfId="439" priority="15" operator="between">
      <formula>4</formula>
      <formula>6</formula>
    </cfRule>
    <cfRule type="cellIs" dxfId="438" priority="16" operator="between">
      <formula>0</formula>
      <formula>3</formula>
    </cfRule>
  </conditionalFormatting>
  <conditionalFormatting sqref="N10:N12">
    <cfRule type="cellIs" dxfId="437" priority="11" operator="between">
      <formula>8</formula>
      <formula>16</formula>
    </cfRule>
    <cfRule type="cellIs" dxfId="436" priority="12" operator="between">
      <formula>4</formula>
      <formula>6</formula>
    </cfRule>
    <cfRule type="cellIs" dxfId="435" priority="13" operator="between">
      <formula>0</formula>
      <formula>3</formula>
    </cfRule>
  </conditionalFormatting>
  <conditionalFormatting sqref="N21">
    <cfRule type="cellIs" dxfId="434" priority="8" operator="between">
      <formula>8</formula>
      <formula>16</formula>
    </cfRule>
    <cfRule type="cellIs" dxfId="433" priority="9" operator="between">
      <formula>4</formula>
      <formula>6</formula>
    </cfRule>
    <cfRule type="cellIs" dxfId="432" priority="10" operator="between">
      <formula>0</formula>
      <formula>3</formula>
    </cfRule>
  </conditionalFormatting>
  <conditionalFormatting sqref="I15">
    <cfRule type="cellIs" dxfId="431" priority="3" operator="between">
      <formula>0</formula>
      <formula>0</formula>
    </cfRule>
  </conditionalFormatting>
  <conditionalFormatting sqref="I13">
    <cfRule type="cellIs" dxfId="430" priority="5" operator="between">
      <formula>0</formula>
      <formula>0</formula>
    </cfRule>
  </conditionalFormatting>
  <conditionalFormatting sqref="I14">
    <cfRule type="cellIs" dxfId="429" priority="4" operator="between">
      <formula>0</formula>
      <formula>0</formula>
    </cfRule>
  </conditionalFormatting>
  <conditionalFormatting sqref="F10:I12">
    <cfRule type="cellIs" dxfId="428" priority="2" operator="between">
      <formula>0</formula>
      <formula>0</formula>
    </cfRule>
  </conditionalFormatting>
  <conditionalFormatting sqref="I16">
    <cfRule type="cellIs" dxfId="427" priority="1" operator="between">
      <formula>0</formula>
      <formula>0</formula>
    </cfRule>
  </conditionalFormatting>
  <dataValidations count="3">
    <dataValidation type="list" allowBlank="1" showInputMessage="1" showErrorMessage="1" sqref="A10:A12 B10:B16">
      <formula1>positive</formula1>
    </dataValidation>
    <dataValidation type="list" allowBlank="1" showInputMessage="1" showErrorMessage="1" sqref="J21:K29 J10:K16">
      <formula1>negative</formula1>
    </dataValidation>
    <dataValidation type="list" allowBlank="1" showInputMessage="1" showErrorMessage="1" sqref="F10:G16">
      <formula1>$K$3:$K$4</formula1>
    </dataValidation>
  </dataValidation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N48"/>
  <sheetViews>
    <sheetView view="pageBreakPreview" topLeftCell="C4" zoomScaleNormal="75" zoomScaleSheetLayoutView="100" workbookViewId="0">
      <selection activeCell="G18" sqref="G18:I18"/>
    </sheetView>
  </sheetViews>
  <sheetFormatPr defaultColWidth="9.1796875" defaultRowHeight="27" customHeight="1" x14ac:dyDescent="0.25"/>
  <cols>
    <col min="1" max="1" width="13.1796875" style="22" customWidth="1"/>
    <col min="2" max="2" width="14.26953125" style="22" customWidth="1"/>
    <col min="3" max="3" width="12.81640625" style="22" customWidth="1"/>
    <col min="4" max="4" width="15.453125" style="22" customWidth="1"/>
    <col min="5" max="5" width="70.26953125" style="22" customWidth="1"/>
    <col min="6" max="6" width="28.453125" style="22" customWidth="1"/>
    <col min="7" max="8" width="23.453125" style="22" customWidth="1"/>
    <col min="9" max="9" width="14.816406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14" ht="27" customHeight="1" thickBot="1" x14ac:dyDescent="0.3"/>
    <row r="3" spans="1:14" s="26" customFormat="1" ht="27" customHeight="1" x14ac:dyDescent="0.5">
      <c r="C3" s="176" t="s">
        <v>402</v>
      </c>
      <c r="D3" s="177"/>
      <c r="E3" s="177"/>
      <c r="F3" s="177"/>
      <c r="G3" s="178"/>
      <c r="H3" s="49"/>
    </row>
    <row r="4" spans="1:14" s="27" customFormat="1" ht="27" customHeight="1" x14ac:dyDescent="0.35">
      <c r="C4" s="28" t="s">
        <v>403</v>
      </c>
      <c r="D4" s="81" t="s">
        <v>404</v>
      </c>
      <c r="E4" s="81" t="s">
        <v>405</v>
      </c>
      <c r="F4" s="81" t="s">
        <v>418</v>
      </c>
      <c r="G4" s="29" t="s">
        <v>407</v>
      </c>
      <c r="H4" s="98"/>
    </row>
    <row r="5" spans="1:14" s="30" customFormat="1" ht="47.25" customHeight="1" thickBot="1" x14ac:dyDescent="0.4">
      <c r="C5" s="118" t="str">
        <f>'3. Certificazione e pagamenti'!A8:A8</f>
        <v>CR3</v>
      </c>
      <c r="D5" s="32" t="str">
        <f>'3. Certificazione e pagamenti'!B8:B8</f>
        <v>Conflitti di interesse nell'AG</v>
      </c>
      <c r="E5" s="32" t="str">
        <f>'3. Certificazione e pagamenti'!C8:C8</f>
        <v xml:space="preserve">Può accadere che membri dell'AG abbiano conflitti d'interesse che influiscono indebitamente sull'approvazione dei pagamenti relativamente a taluni beneficiari. </v>
      </c>
      <c r="F5" s="32" t="str">
        <f>'3. Certificazione e pagamenti'!D8:D8</f>
        <v>Autorità di gestione e beneficiari</v>
      </c>
      <c r="G5" s="33" t="str">
        <f>'3. Certificazione e pagamenti'!E8:E8</f>
        <v>Interno / Collusione</v>
      </c>
      <c r="H5" s="100"/>
    </row>
    <row r="8" spans="1:14" ht="27" customHeight="1" x14ac:dyDescent="0.5">
      <c r="A8" s="161" t="s">
        <v>419</v>
      </c>
      <c r="B8" s="162"/>
      <c r="C8" s="163"/>
      <c r="D8" s="161" t="s">
        <v>373</v>
      </c>
      <c r="E8" s="162"/>
      <c r="F8" s="162"/>
      <c r="G8" s="162"/>
      <c r="H8" s="162"/>
      <c r="I8" s="162"/>
      <c r="J8" s="162"/>
      <c r="K8" s="163"/>
      <c r="L8" s="161" t="s">
        <v>420</v>
      </c>
      <c r="M8" s="162"/>
      <c r="N8" s="163"/>
    </row>
    <row r="9" spans="1:14" ht="60" customHeight="1" x14ac:dyDescent="0.35">
      <c r="A9" s="81" t="s">
        <v>421</v>
      </c>
      <c r="B9" s="81" t="s">
        <v>422</v>
      </c>
      <c r="C9" s="81" t="s">
        <v>423</v>
      </c>
      <c r="D9" s="81" t="s">
        <v>424</v>
      </c>
      <c r="E9" s="81" t="s">
        <v>425</v>
      </c>
      <c r="F9" s="81" t="s">
        <v>372</v>
      </c>
      <c r="G9" s="81" t="s">
        <v>426</v>
      </c>
      <c r="H9" s="145" t="s">
        <v>606</v>
      </c>
      <c r="I9" s="81" t="s">
        <v>427</v>
      </c>
      <c r="J9" s="81" t="s">
        <v>428</v>
      </c>
      <c r="K9" s="81" t="s">
        <v>429</v>
      </c>
      <c r="L9" s="81" t="s">
        <v>430</v>
      </c>
      <c r="M9" s="81" t="s">
        <v>431</v>
      </c>
      <c r="N9" s="81" t="s">
        <v>432</v>
      </c>
    </row>
    <row r="10" spans="1:14" ht="53.25" customHeight="1" x14ac:dyDescent="0.25">
      <c r="A10" s="194">
        <v>2</v>
      </c>
      <c r="B10" s="194">
        <v>2</v>
      </c>
      <c r="C10" s="199">
        <f>A10*B10</f>
        <v>4</v>
      </c>
      <c r="D10" s="18" t="s">
        <v>473</v>
      </c>
      <c r="E10" s="5" t="s">
        <v>510</v>
      </c>
      <c r="F10" s="83" t="s">
        <v>374</v>
      </c>
      <c r="G10" s="83" t="s">
        <v>374</v>
      </c>
      <c r="H10" s="83" t="s">
        <v>591</v>
      </c>
      <c r="I10" s="83" t="s">
        <v>375</v>
      </c>
      <c r="J10" s="194">
        <v>-1</v>
      </c>
      <c r="K10" s="194">
        <v>-1</v>
      </c>
      <c r="L10" s="198">
        <f>A10+J10</f>
        <v>1</v>
      </c>
      <c r="M10" s="198">
        <f>B10+K10</f>
        <v>1</v>
      </c>
      <c r="N10" s="199">
        <f>L10*M10</f>
        <v>1</v>
      </c>
    </row>
    <row r="11" spans="1:14" ht="53.25" customHeight="1" x14ac:dyDescent="0.25">
      <c r="A11" s="194"/>
      <c r="B11" s="194"/>
      <c r="C11" s="199"/>
      <c r="D11" s="18" t="s">
        <v>474</v>
      </c>
      <c r="E11" s="5" t="s">
        <v>511</v>
      </c>
      <c r="F11" s="83" t="s">
        <v>374</v>
      </c>
      <c r="G11" s="83" t="s">
        <v>374</v>
      </c>
      <c r="H11" s="107" t="s">
        <v>592</v>
      </c>
      <c r="I11" s="83" t="s">
        <v>375</v>
      </c>
      <c r="J11" s="194"/>
      <c r="K11" s="194"/>
      <c r="L11" s="198"/>
      <c r="M11" s="198"/>
      <c r="N11" s="199"/>
    </row>
    <row r="12" spans="1:14" ht="53.25" customHeight="1" x14ac:dyDescent="0.25">
      <c r="A12" s="194"/>
      <c r="B12" s="194"/>
      <c r="C12" s="199"/>
      <c r="D12" s="18" t="s">
        <v>475</v>
      </c>
      <c r="E12" s="5" t="s">
        <v>512</v>
      </c>
      <c r="F12" s="83" t="s">
        <v>374</v>
      </c>
      <c r="G12" s="83" t="s">
        <v>374</v>
      </c>
      <c r="H12" s="147" t="s">
        <v>532</v>
      </c>
      <c r="I12" s="83" t="s">
        <v>382</v>
      </c>
      <c r="J12" s="194"/>
      <c r="K12" s="194"/>
      <c r="L12" s="198"/>
      <c r="M12" s="198"/>
      <c r="N12" s="199"/>
    </row>
    <row r="13" spans="1:14" ht="53.25" customHeight="1" x14ac:dyDescent="0.25">
      <c r="A13" s="194"/>
      <c r="B13" s="194"/>
      <c r="C13" s="199"/>
      <c r="D13" s="18" t="s">
        <v>476</v>
      </c>
      <c r="E13" s="5" t="s">
        <v>571</v>
      </c>
      <c r="F13" s="130" t="s">
        <v>374</v>
      </c>
      <c r="G13" s="130" t="s">
        <v>389</v>
      </c>
      <c r="H13" s="147" t="s">
        <v>537</v>
      </c>
      <c r="I13" s="130" t="s">
        <v>382</v>
      </c>
      <c r="J13" s="194"/>
      <c r="K13" s="194"/>
      <c r="L13" s="198"/>
      <c r="M13" s="198"/>
      <c r="N13" s="199"/>
    </row>
    <row r="14" spans="1:14" ht="103.5" customHeight="1" x14ac:dyDescent="0.25">
      <c r="A14" s="194"/>
      <c r="B14" s="194"/>
      <c r="C14" s="199"/>
      <c r="D14" s="18" t="s">
        <v>594</v>
      </c>
      <c r="E14" s="5" t="s">
        <v>513</v>
      </c>
      <c r="F14" s="83" t="s">
        <v>374</v>
      </c>
      <c r="G14" s="83" t="s">
        <v>374</v>
      </c>
      <c r="H14" s="147" t="s">
        <v>593</v>
      </c>
      <c r="I14" s="83" t="s">
        <v>382</v>
      </c>
      <c r="J14" s="194"/>
      <c r="K14" s="194"/>
      <c r="L14" s="198"/>
      <c r="M14" s="198"/>
      <c r="N14" s="199"/>
    </row>
    <row r="17" spans="1:14" ht="27" customHeight="1" x14ac:dyDescent="0.5">
      <c r="A17" s="161" t="s">
        <v>420</v>
      </c>
      <c r="B17" s="162"/>
      <c r="C17" s="163"/>
      <c r="D17" s="179" t="s">
        <v>433</v>
      </c>
      <c r="E17" s="179"/>
      <c r="F17" s="179"/>
      <c r="G17" s="179"/>
      <c r="H17" s="179"/>
      <c r="I17" s="179"/>
      <c r="J17" s="179"/>
      <c r="K17" s="179"/>
      <c r="L17" s="161" t="s">
        <v>434</v>
      </c>
      <c r="M17" s="162"/>
      <c r="N17" s="163"/>
    </row>
    <row r="18" spans="1:14" ht="49.5" customHeight="1" x14ac:dyDescent="0.35">
      <c r="A18" s="81" t="s">
        <v>430</v>
      </c>
      <c r="B18" s="81" t="s">
        <v>431</v>
      </c>
      <c r="C18" s="81" t="s">
        <v>432</v>
      </c>
      <c r="D18" s="207" t="s">
        <v>435</v>
      </c>
      <c r="E18" s="207"/>
      <c r="F18" s="35" t="s">
        <v>386</v>
      </c>
      <c r="G18" s="173" t="s">
        <v>607</v>
      </c>
      <c r="H18" s="174"/>
      <c r="I18" s="175"/>
      <c r="J18" s="35" t="s">
        <v>436</v>
      </c>
      <c r="K18" s="35" t="s">
        <v>437</v>
      </c>
      <c r="L18" s="81" t="s">
        <v>438</v>
      </c>
      <c r="M18" s="81" t="s">
        <v>439</v>
      </c>
      <c r="N18" s="81" t="s">
        <v>440</v>
      </c>
    </row>
    <row r="19" spans="1:14" ht="12.5" x14ac:dyDescent="0.25">
      <c r="A19" s="218">
        <f>L10</f>
        <v>1</v>
      </c>
      <c r="B19" s="218">
        <f>M10</f>
        <v>1</v>
      </c>
      <c r="C19" s="199">
        <f>N10</f>
        <v>1</v>
      </c>
      <c r="D19" s="279"/>
      <c r="E19" s="280"/>
      <c r="F19" s="102"/>
      <c r="G19" s="193"/>
      <c r="H19" s="193"/>
      <c r="I19" s="194"/>
      <c r="J19" s="224"/>
      <c r="K19" s="224"/>
      <c r="L19" s="218">
        <f>A19+J19</f>
        <v>1</v>
      </c>
      <c r="M19" s="218">
        <f>B19+K19</f>
        <v>1</v>
      </c>
      <c r="N19" s="199">
        <f>L19*M19</f>
        <v>1</v>
      </c>
    </row>
    <row r="20" spans="1:14" ht="12.5" x14ac:dyDescent="0.25">
      <c r="A20" s="219"/>
      <c r="B20" s="219"/>
      <c r="C20" s="199"/>
      <c r="D20" s="278"/>
      <c r="E20" s="278"/>
      <c r="F20" s="83"/>
      <c r="G20" s="193"/>
      <c r="H20" s="193"/>
      <c r="I20" s="194"/>
      <c r="J20" s="225"/>
      <c r="K20" s="225"/>
      <c r="L20" s="219"/>
      <c r="M20" s="219"/>
      <c r="N20" s="199"/>
    </row>
    <row r="44" spans="2:3" ht="27" customHeight="1" x14ac:dyDescent="0.25">
      <c r="B44" s="22">
        <v>1</v>
      </c>
      <c r="C44" s="22">
        <v>-1</v>
      </c>
    </row>
    <row r="45" spans="2:3" ht="27" customHeight="1" x14ac:dyDescent="0.25">
      <c r="B45" s="22">
        <v>2</v>
      </c>
      <c r="C45" s="22">
        <v>-2</v>
      </c>
    </row>
    <row r="46" spans="2:3" ht="27" customHeight="1" x14ac:dyDescent="0.25">
      <c r="B46" s="22">
        <v>3</v>
      </c>
      <c r="C46" s="22">
        <v>-3</v>
      </c>
    </row>
    <row r="47" spans="2:3" ht="27" customHeight="1" x14ac:dyDescent="0.25">
      <c r="B47" s="22">
        <v>4</v>
      </c>
      <c r="C47" s="22">
        <v>-4</v>
      </c>
    </row>
    <row r="48" spans="2:3" ht="27" customHeight="1" x14ac:dyDescent="0.25">
      <c r="B48" s="22">
        <v>5</v>
      </c>
      <c r="C48" s="22">
        <v>-5</v>
      </c>
    </row>
  </sheetData>
  <customSheetViews>
    <customSheetView guid="{35173F07-2845-43C5-9AAA-EA2DF91EC926}"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29">
    <mergeCell ref="J19:J20"/>
    <mergeCell ref="D20:E20"/>
    <mergeCell ref="N19:N20"/>
    <mergeCell ref="L17:N17"/>
    <mergeCell ref="A19:A20"/>
    <mergeCell ref="B19:B20"/>
    <mergeCell ref="C19:C20"/>
    <mergeCell ref="D19:E19"/>
    <mergeCell ref="G19:I19"/>
    <mergeCell ref="G20:I20"/>
    <mergeCell ref="K19:K20"/>
    <mergeCell ref="L19:L20"/>
    <mergeCell ref="M19:M20"/>
    <mergeCell ref="D18:E18"/>
    <mergeCell ref="G18:I18"/>
    <mergeCell ref="C3:G3"/>
    <mergeCell ref="A8:C8"/>
    <mergeCell ref="D8:K8"/>
    <mergeCell ref="A17:C17"/>
    <mergeCell ref="D17:K17"/>
    <mergeCell ref="L8:N8"/>
    <mergeCell ref="A10:A14"/>
    <mergeCell ref="B10:B14"/>
    <mergeCell ref="C10:C14"/>
    <mergeCell ref="J10:J14"/>
    <mergeCell ref="K10:K14"/>
    <mergeCell ref="L10:L14"/>
    <mergeCell ref="M10:M14"/>
    <mergeCell ref="N10:N14"/>
  </mergeCells>
  <phoneticPr fontId="0" type="noConversion"/>
  <conditionalFormatting sqref="A10:B14 J10:J14 H10:H11">
    <cfRule type="cellIs" dxfId="97" priority="35" operator="between">
      <formula>0</formula>
      <formula>0</formula>
    </cfRule>
  </conditionalFormatting>
  <conditionalFormatting sqref="C10">
    <cfRule type="cellIs" dxfId="96" priority="20" operator="between">
      <formula>8</formula>
      <formula>16</formula>
    </cfRule>
    <cfRule type="cellIs" dxfId="95" priority="21" operator="between">
      <formula>4</formula>
      <formula>6</formula>
    </cfRule>
    <cfRule type="cellIs" dxfId="94" priority="22" operator="between">
      <formula>0</formula>
      <formula>3</formula>
    </cfRule>
  </conditionalFormatting>
  <conditionalFormatting sqref="N10">
    <cfRule type="cellIs" dxfId="93" priority="17" operator="between">
      <formula>8</formula>
      <formula>16</formula>
    </cfRule>
    <cfRule type="cellIs" dxfId="92" priority="18" operator="between">
      <formula>4</formula>
      <formula>6</formula>
    </cfRule>
    <cfRule type="cellIs" dxfId="91" priority="19" operator="between">
      <formula>0</formula>
      <formula>3</formula>
    </cfRule>
  </conditionalFormatting>
  <conditionalFormatting sqref="C19">
    <cfRule type="cellIs" dxfId="90" priority="14" operator="between">
      <formula>8</formula>
      <formula>16</formula>
    </cfRule>
    <cfRule type="cellIs" dxfId="89" priority="15" operator="between">
      <formula>4</formula>
      <formula>6</formula>
    </cfRule>
    <cfRule type="cellIs" dxfId="88" priority="16" operator="between">
      <formula>0</formula>
      <formula>3</formula>
    </cfRule>
  </conditionalFormatting>
  <conditionalFormatting sqref="N19">
    <cfRule type="cellIs" dxfId="87" priority="11" operator="between">
      <formula>8</formula>
      <formula>16</formula>
    </cfRule>
    <cfRule type="cellIs" dxfId="86" priority="12" operator="between">
      <formula>4</formula>
      <formula>6</formula>
    </cfRule>
    <cfRule type="cellIs" dxfId="85" priority="13" operator="between">
      <formula>0</formula>
      <formula>3</formula>
    </cfRule>
  </conditionalFormatting>
  <conditionalFormatting sqref="F10:G10">
    <cfRule type="cellIs" dxfId="84" priority="10" operator="between">
      <formula>0</formula>
      <formula>0</formula>
    </cfRule>
  </conditionalFormatting>
  <conditionalFormatting sqref="F11:G11">
    <cfRule type="cellIs" dxfId="83" priority="9" operator="between">
      <formula>0</formula>
      <formula>0</formula>
    </cfRule>
  </conditionalFormatting>
  <conditionalFormatting sqref="F12:G12">
    <cfRule type="cellIs" dxfId="82" priority="8" operator="between">
      <formula>0</formula>
      <formula>0</formula>
    </cfRule>
  </conditionalFormatting>
  <conditionalFormatting sqref="F14:G14">
    <cfRule type="cellIs" dxfId="81" priority="7" operator="between">
      <formula>0</formula>
      <formula>0</formula>
    </cfRule>
  </conditionalFormatting>
  <conditionalFormatting sqref="I10:I12 I14">
    <cfRule type="cellIs" dxfId="80" priority="6" operator="between">
      <formula>0</formula>
      <formula>0</formula>
    </cfRule>
  </conditionalFormatting>
  <conditionalFormatting sqref="H12">
    <cfRule type="cellIs" dxfId="79" priority="5" operator="between">
      <formula>0</formula>
      <formula>0</formula>
    </cfRule>
  </conditionalFormatting>
  <conditionalFormatting sqref="H14">
    <cfRule type="cellIs" dxfId="78" priority="4" operator="between">
      <formula>0</formula>
      <formula>0</formula>
    </cfRule>
  </conditionalFormatting>
  <conditionalFormatting sqref="F13:G13">
    <cfRule type="cellIs" dxfId="77" priority="3" operator="between">
      <formula>0</formula>
      <formula>0</formula>
    </cfRule>
  </conditionalFormatting>
  <conditionalFormatting sqref="I13">
    <cfRule type="cellIs" dxfId="76" priority="2" operator="between">
      <formula>0</formula>
      <formula>0</formula>
    </cfRule>
  </conditionalFormatting>
  <conditionalFormatting sqref="H13">
    <cfRule type="cellIs" dxfId="75" priority="1" operator="between">
      <formula>0</formula>
      <formula>0</formula>
    </cfRule>
  </conditionalFormatting>
  <dataValidations count="4">
    <dataValidation type="list" allowBlank="1" showInputMessage="1" showErrorMessage="1" sqref="J10:K14 J19:K20">
      <formula1>negative</formula1>
    </dataValidation>
    <dataValidation type="list" allowBlank="1" showInputMessage="1" showErrorMessage="1" sqref="A10:B14">
      <formula1>positive</formula1>
    </dataValidation>
    <dataValidation type="list" allowBlank="1" showInputMessage="1" showErrorMessage="1" sqref="F10:G14">
      <formula1>yn</formula1>
    </dataValidation>
    <dataValidation type="list" allowBlank="1" showInputMessage="1" showErrorMessage="1" sqref="I10:I14">
      <formula1>efficacia</formula1>
    </dataValidation>
  </dataValidations>
  <pageMargins left="0.70866141732283472" right="0.70866141732283472" top="0.74803149606299213" bottom="0.74803149606299213" header="0.31496062992125984" footer="0.31496062992125984"/>
  <pageSetup paperSize="8" scale="66" fitToHeight="0"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8"/>
  <sheetViews>
    <sheetView view="pageBreakPreview" topLeftCell="A7" zoomScaleNormal="70" zoomScaleSheetLayoutView="100" workbookViewId="0">
      <selection activeCell="D14" sqref="D14:I14"/>
    </sheetView>
  </sheetViews>
  <sheetFormatPr defaultColWidth="8.81640625" defaultRowHeight="12.5" x14ac:dyDescent="0.25"/>
  <cols>
    <col min="1" max="1" width="10" customWidth="1"/>
    <col min="2" max="2" width="37.1796875" style="1" customWidth="1"/>
    <col min="3" max="4" width="51.453125" style="1" customWidth="1"/>
    <col min="5" max="5" width="33.453125" style="1" bestFit="1" customWidth="1"/>
    <col min="6" max="6" width="18.7265625" style="1" bestFit="1" customWidth="1"/>
    <col min="7" max="7" width="18.1796875" customWidth="1"/>
    <col min="8" max="8" width="51.81640625" customWidth="1"/>
    <col min="9" max="10" width="8.81640625" customWidth="1"/>
  </cols>
  <sheetData>
    <row r="2" spans="1:8" ht="25" x14ac:dyDescent="0.5">
      <c r="A2" s="6" t="s">
        <v>103</v>
      </c>
    </row>
    <row r="4" spans="1:8" s="9" customFormat="1" ht="38.25" customHeight="1" x14ac:dyDescent="0.5">
      <c r="A4" s="179" t="s">
        <v>104</v>
      </c>
      <c r="B4" s="179"/>
      <c r="C4" s="179"/>
      <c r="D4" s="179"/>
      <c r="E4" s="179"/>
      <c r="F4" s="179"/>
      <c r="G4" s="179"/>
      <c r="H4" s="179"/>
    </row>
    <row r="5" spans="1:8" s="8" customFormat="1" ht="93" x14ac:dyDescent="0.35">
      <c r="A5" s="10" t="s">
        <v>105</v>
      </c>
      <c r="B5" s="10" t="s">
        <v>106</v>
      </c>
      <c r="C5" s="10" t="s">
        <v>107</v>
      </c>
      <c r="D5" s="10" t="s">
        <v>108</v>
      </c>
      <c r="E5" s="10" t="s">
        <v>109</v>
      </c>
      <c r="F5" s="10" t="s">
        <v>110</v>
      </c>
      <c r="G5" s="23" t="s">
        <v>111</v>
      </c>
      <c r="H5" s="23" t="s">
        <v>112</v>
      </c>
    </row>
    <row r="6" spans="1:8" ht="144" customHeight="1" x14ac:dyDescent="0.25">
      <c r="A6" s="13" t="s">
        <v>113</v>
      </c>
      <c r="B6" s="12" t="s">
        <v>114</v>
      </c>
      <c r="C6" s="24" t="s">
        <v>376</v>
      </c>
      <c r="D6" s="24" t="s">
        <v>366</v>
      </c>
      <c r="E6" s="12" t="s">
        <v>115</v>
      </c>
      <c r="F6" s="12" t="s">
        <v>116</v>
      </c>
      <c r="G6" s="25"/>
      <c r="H6" s="25"/>
    </row>
    <row r="7" spans="1:8" ht="182.25" customHeight="1" x14ac:dyDescent="0.25">
      <c r="A7" s="13" t="s">
        <v>117</v>
      </c>
      <c r="B7" s="12" t="s">
        <v>118</v>
      </c>
      <c r="C7" s="12" t="s">
        <v>355</v>
      </c>
      <c r="D7" s="12" t="s">
        <v>367</v>
      </c>
      <c r="E7" s="12" t="s">
        <v>119</v>
      </c>
      <c r="F7" s="12" t="s">
        <v>120</v>
      </c>
      <c r="G7" s="25"/>
      <c r="H7" s="25"/>
    </row>
    <row r="8" spans="1:8" ht="116.25" customHeight="1" x14ac:dyDescent="0.25">
      <c r="A8" s="7" t="s">
        <v>121</v>
      </c>
      <c r="B8" s="42" t="s">
        <v>122</v>
      </c>
      <c r="C8" s="42" t="s">
        <v>123</v>
      </c>
      <c r="D8" s="42" t="s">
        <v>368</v>
      </c>
      <c r="E8" s="42" t="s">
        <v>124</v>
      </c>
      <c r="F8" s="42" t="s">
        <v>125</v>
      </c>
      <c r="G8" s="25"/>
      <c r="H8" s="25"/>
    </row>
    <row r="20" spans="7:7" hidden="1" x14ac:dyDescent="0.25">
      <c r="G20" t="s">
        <v>126</v>
      </c>
    </row>
    <row r="21" spans="7:7" hidden="1" x14ac:dyDescent="0.25">
      <c r="G21" t="s">
        <v>127</v>
      </c>
    </row>
    <row r="27" spans="7:7" hidden="1" x14ac:dyDescent="0.25"/>
    <row r="28" spans="7:7" hidden="1" x14ac:dyDescent="0.25"/>
    <row r="29" spans="7:7" hidden="1" x14ac:dyDescent="0.25"/>
    <row r="30" spans="7:7" hidden="1" x14ac:dyDescent="0.25"/>
    <row r="31" spans="7:7" hidden="1" x14ac:dyDescent="0.25"/>
    <row r="32" spans="7:7"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sheetData>
  <customSheetViews>
    <customSheetView guid="{35173F07-2845-43C5-9AAA-EA2DF91EC926}" showPageBreaks="1" fitToPage="1" printArea="1" hiddenRows="1" view="pageBreakPreview">
      <selection activeCell="C8" sqref="C8"/>
      <pageMargins left="0.7" right="0.7" top="0.75" bottom="0.75" header="0.3" footer="0.3"/>
      <pageSetup paperSize="8" scale="67" fitToHeight="0" orientation="landscape" r:id="rId1"/>
    </customSheetView>
  </customSheetViews>
  <mergeCells count="1">
    <mergeCell ref="A4:H4"/>
  </mergeCells>
  <phoneticPr fontId="0" type="noConversion"/>
  <dataValidations count="1">
    <dataValidation type="list" allowBlank="1" showInputMessage="1" showErrorMessage="1" sqref="G6:G8">
      <formula1>$G$20:$G$21</formula1>
    </dataValidation>
  </dataValidations>
  <pageMargins left="0.70866141732283472" right="0.70866141732283472" top="0.74803149606299213" bottom="0.74803149606299213" header="0.31496062992125984" footer="0.31496062992125984"/>
  <pageSetup paperSize="8" scale="72" fitToHeight="0"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N48"/>
  <sheetViews>
    <sheetView view="pageBreakPreview" topLeftCell="A13" zoomScale="90" zoomScaleNormal="75" zoomScaleSheetLayoutView="90" workbookViewId="0">
      <selection activeCell="G19" sqref="G19:I19"/>
    </sheetView>
  </sheetViews>
  <sheetFormatPr defaultColWidth="9.1796875" defaultRowHeight="12.5" x14ac:dyDescent="0.25"/>
  <cols>
    <col min="1" max="1" width="13.1796875" style="22" customWidth="1"/>
    <col min="2" max="2" width="14.26953125" style="22" customWidth="1"/>
    <col min="3" max="3" width="12.81640625" style="22" customWidth="1"/>
    <col min="4" max="4" width="14.1796875" style="22" customWidth="1"/>
    <col min="5" max="5" width="70.26953125" style="22" customWidth="1"/>
    <col min="6" max="6" width="28.453125" style="22" customWidth="1"/>
    <col min="7" max="7" width="23.453125" style="22" customWidth="1"/>
    <col min="8" max="8" width="15.7265625" style="22" customWidth="1"/>
    <col min="9" max="9" width="14.816406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14" ht="13" thickBot="1" x14ac:dyDescent="0.3"/>
    <row r="3" spans="1:14" s="26" customFormat="1" ht="25" x14ac:dyDescent="0.5">
      <c r="C3" s="176" t="s">
        <v>402</v>
      </c>
      <c r="D3" s="177"/>
      <c r="E3" s="177"/>
      <c r="F3" s="177"/>
      <c r="G3" s="178"/>
      <c r="H3" s="49"/>
    </row>
    <row r="4" spans="1:14" s="27" customFormat="1" ht="62" x14ac:dyDescent="0.35">
      <c r="C4" s="28" t="s">
        <v>403</v>
      </c>
      <c r="D4" s="81" t="s">
        <v>404</v>
      </c>
      <c r="E4" s="81" t="s">
        <v>405</v>
      </c>
      <c r="F4" s="81" t="s">
        <v>418</v>
      </c>
      <c r="G4" s="29" t="s">
        <v>407</v>
      </c>
      <c r="H4" s="98"/>
    </row>
    <row r="5" spans="1:14" s="30" customFormat="1" ht="113.25" customHeight="1" thickBot="1" x14ac:dyDescent="0.4">
      <c r="C5" s="31" t="str">
        <f>'4. Aggiudicazione diretta'!A6:A6</f>
        <v>PR1</v>
      </c>
      <c r="D5" s="32" t="str">
        <f>'4. Aggiudicazione diretta'!B6:B6</f>
        <v>Elusione della procedura di gara obbligatoria</v>
      </c>
      <c r="E5" s="32" t="str">
        <f>'4. Aggiudicazione diretta'!C6:C6</f>
        <v>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32" t="str">
        <f>'4. Aggiudicazione diretta'!E6:E6</f>
        <v>Autorità di gestione e terzi</v>
      </c>
      <c r="G5" s="33" t="str">
        <f>'4. Aggiudicazione diretta'!F6:F6</f>
        <v>Interno / Collusione</v>
      </c>
      <c r="H5" s="100"/>
    </row>
    <row r="8" spans="1:14" ht="26.25" customHeight="1" x14ac:dyDescent="0.5">
      <c r="A8" s="161" t="s">
        <v>419</v>
      </c>
      <c r="B8" s="162"/>
      <c r="C8" s="163"/>
      <c r="D8" s="161" t="s">
        <v>373</v>
      </c>
      <c r="E8" s="162"/>
      <c r="F8" s="162"/>
      <c r="G8" s="162"/>
      <c r="H8" s="162"/>
      <c r="I8" s="162"/>
      <c r="J8" s="162"/>
      <c r="K8" s="163"/>
      <c r="L8" s="161" t="s">
        <v>420</v>
      </c>
      <c r="M8" s="162"/>
      <c r="N8" s="163"/>
    </row>
    <row r="9" spans="1:14" ht="124" x14ac:dyDescent="0.35">
      <c r="A9" s="81" t="s">
        <v>421</v>
      </c>
      <c r="B9" s="81" t="s">
        <v>422</v>
      </c>
      <c r="C9" s="81" t="s">
        <v>423</v>
      </c>
      <c r="D9" s="81" t="s">
        <v>424</v>
      </c>
      <c r="E9" s="81" t="s">
        <v>425</v>
      </c>
      <c r="F9" s="81" t="s">
        <v>372</v>
      </c>
      <c r="G9" s="81" t="s">
        <v>426</v>
      </c>
      <c r="H9" s="145" t="s">
        <v>606</v>
      </c>
      <c r="I9" s="81" t="s">
        <v>427</v>
      </c>
      <c r="J9" s="81" t="s">
        <v>428</v>
      </c>
      <c r="K9" s="81" t="s">
        <v>429</v>
      </c>
      <c r="L9" s="81" t="s">
        <v>430</v>
      </c>
      <c r="M9" s="81" t="s">
        <v>431</v>
      </c>
      <c r="N9" s="81" t="s">
        <v>432</v>
      </c>
    </row>
    <row r="10" spans="1:14" ht="15.5" x14ac:dyDescent="0.35">
      <c r="A10" s="283">
        <v>4</v>
      </c>
      <c r="B10" s="224">
        <v>2</v>
      </c>
      <c r="C10" s="281">
        <f>A10*B10</f>
        <v>8</v>
      </c>
      <c r="D10" s="247" t="s">
        <v>477</v>
      </c>
      <c r="E10" s="248"/>
      <c r="F10" s="248"/>
      <c r="G10" s="248"/>
      <c r="H10" s="248"/>
      <c r="I10" s="249"/>
      <c r="J10" s="194">
        <v>-1</v>
      </c>
      <c r="K10" s="194">
        <v>-1</v>
      </c>
      <c r="L10" s="198">
        <f>A10+J10</f>
        <v>3</v>
      </c>
      <c r="M10" s="198">
        <f>B10+K10</f>
        <v>1</v>
      </c>
      <c r="N10" s="281">
        <f>L10*M10</f>
        <v>3</v>
      </c>
    </row>
    <row r="11" spans="1:14" ht="57.75" customHeight="1" x14ac:dyDescent="0.25">
      <c r="A11" s="284"/>
      <c r="B11" s="225"/>
      <c r="C11" s="282"/>
      <c r="D11" s="2" t="s">
        <v>514</v>
      </c>
      <c r="E11" s="5" t="s">
        <v>558</v>
      </c>
      <c r="F11" s="138" t="s">
        <v>374</v>
      </c>
      <c r="G11" s="138" t="s">
        <v>374</v>
      </c>
      <c r="H11" s="147" t="s">
        <v>539</v>
      </c>
      <c r="I11" s="138" t="s">
        <v>375</v>
      </c>
      <c r="J11" s="194"/>
      <c r="K11" s="194"/>
      <c r="L11" s="198"/>
      <c r="M11" s="198"/>
      <c r="N11" s="282"/>
    </row>
    <row r="12" spans="1:14" ht="56.25" customHeight="1" x14ac:dyDescent="0.25">
      <c r="A12" s="284"/>
      <c r="B12" s="225"/>
      <c r="C12" s="282"/>
      <c r="D12" s="2" t="s">
        <v>515</v>
      </c>
      <c r="E12" s="5" t="s">
        <v>540</v>
      </c>
      <c r="F12" s="138" t="s">
        <v>374</v>
      </c>
      <c r="G12" s="138" t="s">
        <v>374</v>
      </c>
      <c r="H12" s="147" t="s">
        <v>539</v>
      </c>
      <c r="I12" s="138" t="s">
        <v>375</v>
      </c>
      <c r="J12" s="194"/>
      <c r="K12" s="194"/>
      <c r="L12" s="198"/>
      <c r="M12" s="198"/>
      <c r="N12" s="282"/>
    </row>
    <row r="13" spans="1:14" ht="18.75" customHeight="1" x14ac:dyDescent="0.35">
      <c r="A13" s="284"/>
      <c r="B13" s="225"/>
      <c r="C13" s="282"/>
      <c r="D13" s="247" t="s">
        <v>478</v>
      </c>
      <c r="E13" s="248"/>
      <c r="F13" s="248"/>
      <c r="G13" s="248"/>
      <c r="H13" s="248"/>
      <c r="I13" s="249"/>
      <c r="J13" s="194"/>
      <c r="K13" s="194"/>
      <c r="L13" s="198"/>
      <c r="M13" s="198"/>
      <c r="N13" s="282"/>
    </row>
    <row r="14" spans="1:14" ht="62.5" x14ac:dyDescent="0.25">
      <c r="A14" s="284"/>
      <c r="B14" s="225"/>
      <c r="C14" s="282"/>
      <c r="D14" s="18" t="s">
        <v>479</v>
      </c>
      <c r="E14" s="3" t="s">
        <v>562</v>
      </c>
      <c r="F14" s="138" t="s">
        <v>374</v>
      </c>
      <c r="G14" s="138" t="s">
        <v>374</v>
      </c>
      <c r="H14" s="147" t="s">
        <v>539</v>
      </c>
      <c r="I14" s="138" t="s">
        <v>375</v>
      </c>
      <c r="J14" s="194"/>
      <c r="K14" s="194"/>
      <c r="L14" s="198"/>
      <c r="M14" s="198"/>
      <c r="N14" s="282"/>
    </row>
    <row r="15" spans="1:14" ht="15.5" x14ac:dyDescent="0.35">
      <c r="A15" s="284"/>
      <c r="B15" s="225"/>
      <c r="C15" s="282"/>
      <c r="D15" s="247" t="s">
        <v>480</v>
      </c>
      <c r="E15" s="248"/>
      <c r="F15" s="248"/>
      <c r="G15" s="248"/>
      <c r="H15" s="248"/>
      <c r="I15" s="249"/>
      <c r="J15" s="194"/>
      <c r="K15" s="194"/>
      <c r="L15" s="198"/>
      <c r="M15" s="198"/>
      <c r="N15" s="282"/>
    </row>
    <row r="16" spans="1:14" ht="50" x14ac:dyDescent="0.25">
      <c r="A16" s="284"/>
      <c r="B16" s="225"/>
      <c r="C16" s="282"/>
      <c r="D16" s="18" t="s">
        <v>481</v>
      </c>
      <c r="E16" s="3" t="s">
        <v>561</v>
      </c>
      <c r="F16" s="138" t="s">
        <v>374</v>
      </c>
      <c r="G16" s="138" t="s">
        <v>374</v>
      </c>
      <c r="H16" s="147" t="s">
        <v>539</v>
      </c>
      <c r="I16" s="138" t="s">
        <v>375</v>
      </c>
      <c r="J16" s="194"/>
      <c r="K16" s="194"/>
      <c r="L16" s="198"/>
      <c r="M16" s="198"/>
      <c r="N16" s="282"/>
    </row>
    <row r="18" spans="1:14" ht="26.25" customHeight="1" x14ac:dyDescent="0.5">
      <c r="A18" s="161" t="s">
        <v>420</v>
      </c>
      <c r="B18" s="162"/>
      <c r="C18" s="163"/>
      <c r="D18" s="179" t="s">
        <v>433</v>
      </c>
      <c r="E18" s="179"/>
      <c r="F18" s="179"/>
      <c r="G18" s="179"/>
      <c r="H18" s="179"/>
      <c r="I18" s="179"/>
      <c r="J18" s="179"/>
      <c r="K18" s="179"/>
      <c r="L18" s="161" t="s">
        <v>434</v>
      </c>
      <c r="M18" s="162"/>
      <c r="N18" s="163"/>
    </row>
    <row r="19" spans="1:14" ht="124" x14ac:dyDescent="0.35">
      <c r="A19" s="81" t="s">
        <v>430</v>
      </c>
      <c r="B19" s="81" t="s">
        <v>431</v>
      </c>
      <c r="C19" s="81" t="s">
        <v>432</v>
      </c>
      <c r="D19" s="207" t="s">
        <v>435</v>
      </c>
      <c r="E19" s="207"/>
      <c r="F19" s="35" t="s">
        <v>386</v>
      </c>
      <c r="G19" s="173" t="s">
        <v>607</v>
      </c>
      <c r="H19" s="174"/>
      <c r="I19" s="175"/>
      <c r="J19" s="35" t="s">
        <v>436</v>
      </c>
      <c r="K19" s="35" t="s">
        <v>437</v>
      </c>
      <c r="L19" s="81" t="s">
        <v>438</v>
      </c>
      <c r="M19" s="81" t="s">
        <v>439</v>
      </c>
      <c r="N19" s="81" t="s">
        <v>440</v>
      </c>
    </row>
    <row r="20" spans="1:14" x14ac:dyDescent="0.25">
      <c r="A20" s="218">
        <f>L10</f>
        <v>3</v>
      </c>
      <c r="B20" s="218">
        <f>M10</f>
        <v>1</v>
      </c>
      <c r="C20" s="281">
        <f>N10</f>
        <v>3</v>
      </c>
      <c r="D20" s="253"/>
      <c r="E20" s="253"/>
      <c r="F20" s="34"/>
      <c r="G20" s="194"/>
      <c r="H20" s="194"/>
      <c r="I20" s="194"/>
      <c r="J20" s="224">
        <v>0</v>
      </c>
      <c r="K20" s="224">
        <v>0</v>
      </c>
      <c r="L20" s="218">
        <f>A20+J20</f>
        <v>3</v>
      </c>
      <c r="M20" s="218">
        <f>B20+K20</f>
        <v>1</v>
      </c>
      <c r="N20" s="281">
        <f>L20*M20</f>
        <v>3</v>
      </c>
    </row>
    <row r="21" spans="1:14" x14ac:dyDescent="0.25">
      <c r="A21" s="220"/>
      <c r="B21" s="220"/>
      <c r="C21" s="282"/>
      <c r="D21" s="253"/>
      <c r="E21" s="253"/>
      <c r="F21" s="34"/>
      <c r="G21" s="194"/>
      <c r="H21" s="194"/>
      <c r="I21" s="194"/>
      <c r="J21" s="226"/>
      <c r="K21" s="226"/>
      <c r="L21" s="220"/>
      <c r="M21" s="220"/>
      <c r="N21" s="282"/>
    </row>
    <row r="45" spans="2:3" x14ac:dyDescent="0.25">
      <c r="B45" s="22">
        <v>1</v>
      </c>
      <c r="C45" s="22">
        <v>-1</v>
      </c>
    </row>
    <row r="46" spans="2:3" x14ac:dyDescent="0.25">
      <c r="B46" s="22">
        <v>2</v>
      </c>
      <c r="C46" s="22">
        <v>-2</v>
      </c>
    </row>
    <row r="47" spans="2:3" x14ac:dyDescent="0.25">
      <c r="B47" s="22">
        <v>3</v>
      </c>
      <c r="C47" s="22">
        <v>-3</v>
      </c>
    </row>
    <row r="48" spans="2:3" x14ac:dyDescent="0.25">
      <c r="B48" s="22">
        <v>4</v>
      </c>
      <c r="C48" s="22">
        <v>-4</v>
      </c>
    </row>
  </sheetData>
  <customSheetViews>
    <customSheetView guid="{35173F07-2845-43C5-9AAA-EA2DF91EC926}" showPageBreaks="1" printArea="1" view="pageBreakPreview">
      <selection activeCell="H41" sqref="H41"/>
      <pageMargins left="0.7" right="0.7" top="0.75" bottom="0.75" header="0.3" footer="0.3"/>
      <pageSetup paperSize="9" scale="48" orientation="landscape" r:id="rId1"/>
    </customSheetView>
  </customSheetViews>
  <mergeCells count="32">
    <mergeCell ref="L18:N18"/>
    <mergeCell ref="L10:L16"/>
    <mergeCell ref="M10:M16"/>
    <mergeCell ref="N10:N16"/>
    <mergeCell ref="D10:I10"/>
    <mergeCell ref="D13:I13"/>
    <mergeCell ref="L8:N8"/>
    <mergeCell ref="J10:J16"/>
    <mergeCell ref="K10:K16"/>
    <mergeCell ref="B10:B16"/>
    <mergeCell ref="C10:C16"/>
    <mergeCell ref="D15:I15"/>
    <mergeCell ref="C3:G3"/>
    <mergeCell ref="A8:C8"/>
    <mergeCell ref="D8:K8"/>
    <mergeCell ref="A20:A21"/>
    <mergeCell ref="B20:B21"/>
    <mergeCell ref="C20:C21"/>
    <mergeCell ref="D20:E20"/>
    <mergeCell ref="D21:E21"/>
    <mergeCell ref="D19:E19"/>
    <mergeCell ref="G19:I19"/>
    <mergeCell ref="G20:I20"/>
    <mergeCell ref="A18:C18"/>
    <mergeCell ref="G21:I21"/>
    <mergeCell ref="A10:A16"/>
    <mergeCell ref="D18:K18"/>
    <mergeCell ref="M20:M21"/>
    <mergeCell ref="N20:N21"/>
    <mergeCell ref="J20:J21"/>
    <mergeCell ref="K20:K21"/>
    <mergeCell ref="L20:L21"/>
  </mergeCells>
  <phoneticPr fontId="0" type="noConversion"/>
  <conditionalFormatting sqref="C10:C12">
    <cfRule type="cellIs" dxfId="74" priority="52" operator="between">
      <formula>8</formula>
      <formula>16</formula>
    </cfRule>
    <cfRule type="cellIs" dxfId="73" priority="53" operator="between">
      <formula>4</formula>
      <formula>6</formula>
    </cfRule>
    <cfRule type="cellIs" dxfId="72" priority="54" operator="between">
      <formula>0</formula>
      <formula>3</formula>
    </cfRule>
  </conditionalFormatting>
  <conditionalFormatting sqref="N10:N12">
    <cfRule type="cellIs" dxfId="71" priority="29" operator="between">
      <formula>8</formula>
      <formula>16</formula>
    </cfRule>
    <cfRule type="cellIs" dxfId="70" priority="30" operator="between">
      <formula>4</formula>
      <formula>6</formula>
    </cfRule>
    <cfRule type="cellIs" dxfId="69" priority="31" operator="between">
      <formula>0</formula>
      <formula>3</formula>
    </cfRule>
  </conditionalFormatting>
  <conditionalFormatting sqref="C20">
    <cfRule type="cellIs" dxfId="68" priority="26" operator="between">
      <formula>8</formula>
      <formula>16</formula>
    </cfRule>
    <cfRule type="cellIs" dxfId="67" priority="27" operator="between">
      <formula>4</formula>
      <formula>6</formula>
    </cfRule>
    <cfRule type="cellIs" dxfId="66" priority="28" operator="between">
      <formula>0</formula>
      <formula>3</formula>
    </cfRule>
  </conditionalFormatting>
  <conditionalFormatting sqref="N20">
    <cfRule type="cellIs" dxfId="65" priority="23" operator="between">
      <formula>8</formula>
      <formula>16</formula>
    </cfRule>
    <cfRule type="cellIs" dxfId="64" priority="24" operator="between">
      <formula>4</formula>
      <formula>6</formula>
    </cfRule>
    <cfRule type="cellIs" dxfId="63" priority="25" operator="between">
      <formula>0</formula>
      <formula>3</formula>
    </cfRule>
  </conditionalFormatting>
  <conditionalFormatting sqref="F11:G12">
    <cfRule type="cellIs" dxfId="62" priority="10" operator="between">
      <formula>0</formula>
      <formula>0</formula>
    </cfRule>
  </conditionalFormatting>
  <conditionalFormatting sqref="F14:G14">
    <cfRule type="cellIs" dxfId="61" priority="6" operator="between">
      <formula>0</formula>
      <formula>0</formula>
    </cfRule>
  </conditionalFormatting>
  <conditionalFormatting sqref="I14">
    <cfRule type="cellIs" dxfId="60" priority="5" operator="between">
      <formula>0</formula>
      <formula>0</formula>
    </cfRule>
  </conditionalFormatting>
  <conditionalFormatting sqref="H11:H12">
    <cfRule type="cellIs" dxfId="59" priority="8" operator="between">
      <formula>0</formula>
      <formula>0</formula>
    </cfRule>
  </conditionalFormatting>
  <conditionalFormatting sqref="H16">
    <cfRule type="cellIs" dxfId="58" priority="1" operator="between">
      <formula>0</formula>
      <formula>0</formula>
    </cfRule>
  </conditionalFormatting>
  <conditionalFormatting sqref="I11:I12">
    <cfRule type="cellIs" dxfId="57" priority="9" operator="between">
      <formula>0</formula>
      <formula>0</formula>
    </cfRule>
  </conditionalFormatting>
  <conditionalFormatting sqref="I16">
    <cfRule type="cellIs" dxfId="56" priority="2" operator="between">
      <formula>0</formula>
      <formula>0</formula>
    </cfRule>
  </conditionalFormatting>
  <conditionalFormatting sqref="H14">
    <cfRule type="cellIs" dxfId="55" priority="4" operator="between">
      <formula>0</formula>
      <formula>0</formula>
    </cfRule>
  </conditionalFormatting>
  <conditionalFormatting sqref="F16:G16">
    <cfRule type="cellIs" dxfId="54" priority="3" operator="between">
      <formula>0</formula>
      <formula>0</formula>
    </cfRule>
  </conditionalFormatting>
  <dataValidations count="4">
    <dataValidation type="list" allowBlank="1" showInputMessage="1" showErrorMessage="1" sqref="J10:K12 J20:K21">
      <formula1>negative</formula1>
    </dataValidation>
    <dataValidation type="list" allowBlank="1" showInputMessage="1" showErrorMessage="1" sqref="A10:B12">
      <formula1>positive</formula1>
    </dataValidation>
    <dataValidation type="list" allowBlank="1" showInputMessage="1" showErrorMessage="1" sqref="F14:G14 F11:G12 F16:G16">
      <formula1>yn</formula1>
    </dataValidation>
    <dataValidation type="list" allowBlank="1" showInputMessage="1" showErrorMessage="1" sqref="I14 I11:I12 I16">
      <formula1>efficacia</formula1>
    </dataValidation>
  </dataValidations>
  <pageMargins left="0.70866141732283472" right="0.70866141732283472" top="0.74803149606299213" bottom="0.74803149606299213" header="0.31496062992125984" footer="0.31496062992125984"/>
  <pageSetup paperSize="8" scale="68" fitToHeight="0"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N52"/>
  <sheetViews>
    <sheetView view="pageBreakPreview" topLeftCell="B17" zoomScaleNormal="75" zoomScaleSheetLayoutView="100" workbookViewId="0">
      <selection activeCell="G22" sqref="G22:I22"/>
    </sheetView>
  </sheetViews>
  <sheetFormatPr defaultColWidth="9.1796875" defaultRowHeight="12.5" x14ac:dyDescent="0.25"/>
  <cols>
    <col min="1" max="1" width="13.1796875" style="22" customWidth="1"/>
    <col min="2" max="2" width="14.26953125" style="22" customWidth="1"/>
    <col min="3" max="3" width="12.81640625" style="22" customWidth="1"/>
    <col min="4" max="4" width="15.81640625" style="22" customWidth="1"/>
    <col min="5" max="5" width="70.26953125" style="22" customWidth="1"/>
    <col min="6" max="6" width="28.453125" style="22" customWidth="1"/>
    <col min="7" max="7" width="23.453125" style="22" customWidth="1"/>
    <col min="8" max="8" width="17.1796875" style="22" customWidth="1"/>
    <col min="9" max="9" width="14.816406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14" ht="13" thickBot="1" x14ac:dyDescent="0.3"/>
    <row r="3" spans="1:14" s="26" customFormat="1" ht="25" x14ac:dyDescent="0.5">
      <c r="C3" s="176" t="s">
        <v>402</v>
      </c>
      <c r="D3" s="177"/>
      <c r="E3" s="177"/>
      <c r="F3" s="177"/>
      <c r="G3" s="178"/>
      <c r="H3" s="49"/>
    </row>
    <row r="4" spans="1:14" s="27" customFormat="1" ht="62" x14ac:dyDescent="0.35">
      <c r="C4" s="28" t="s">
        <v>403</v>
      </c>
      <c r="D4" s="81" t="s">
        <v>404</v>
      </c>
      <c r="E4" s="81" t="s">
        <v>405</v>
      </c>
      <c r="F4" s="81" t="s">
        <v>418</v>
      </c>
      <c r="G4" s="29" t="s">
        <v>407</v>
      </c>
      <c r="H4" s="98"/>
    </row>
    <row r="5" spans="1:14" s="30" customFormat="1" ht="92.25" customHeight="1" thickBot="1" x14ac:dyDescent="0.4">
      <c r="C5" s="31" t="str">
        <f>'4. Aggiudicazione diretta'!A7:A7</f>
        <v>PR2</v>
      </c>
      <c r="D5" s="32" t="str">
        <f>'4. Aggiudicazione diretta'!B7:B7</f>
        <v>Manipolazione della gara d'appalto obbligatoria</v>
      </c>
      <c r="E5" s="32" t="str">
        <f>'4. Aggiudicazione diretta'!C7:C7</f>
        <v>Un membro del personale di un'AG favorisce un offerente in una procedura di gara mediante:
- specifiche atte a favorire le turbative d'asta o
- la divulgazione dei dati relativi alle offerte o
- la manipolazione delle offerte.</v>
      </c>
      <c r="F5" s="32" t="str">
        <f>'4. Aggiudicazione diretta'!E7:E7</f>
        <v>Autorità di gestione e terzi</v>
      </c>
      <c r="G5" s="33" t="str">
        <f>'4. Aggiudicazione diretta'!F7:F7</f>
        <v>Collusione</v>
      </c>
      <c r="H5" s="100"/>
    </row>
    <row r="8" spans="1:14" ht="26.25" customHeight="1" x14ac:dyDescent="0.5">
      <c r="A8" s="161" t="s">
        <v>419</v>
      </c>
      <c r="B8" s="162"/>
      <c r="C8" s="163"/>
      <c r="D8" s="161" t="s">
        <v>373</v>
      </c>
      <c r="E8" s="162"/>
      <c r="F8" s="162"/>
      <c r="G8" s="162"/>
      <c r="H8" s="162"/>
      <c r="I8" s="162"/>
      <c r="J8" s="162"/>
      <c r="K8" s="163"/>
      <c r="L8" s="161" t="s">
        <v>420</v>
      </c>
      <c r="M8" s="162"/>
      <c r="N8" s="163"/>
    </row>
    <row r="9" spans="1:14" ht="124" x14ac:dyDescent="0.35">
      <c r="A9" s="81" t="s">
        <v>421</v>
      </c>
      <c r="B9" s="81" t="s">
        <v>422</v>
      </c>
      <c r="C9" s="81" t="s">
        <v>423</v>
      </c>
      <c r="D9" s="81" t="s">
        <v>424</v>
      </c>
      <c r="E9" s="81" t="s">
        <v>425</v>
      </c>
      <c r="F9" s="81" t="s">
        <v>372</v>
      </c>
      <c r="G9" s="81" t="s">
        <v>426</v>
      </c>
      <c r="H9" s="145" t="s">
        <v>606</v>
      </c>
      <c r="I9" s="81" t="s">
        <v>427</v>
      </c>
      <c r="J9" s="81" t="s">
        <v>428</v>
      </c>
      <c r="K9" s="81" t="s">
        <v>429</v>
      </c>
      <c r="L9" s="81" t="s">
        <v>430</v>
      </c>
      <c r="M9" s="81" t="s">
        <v>431</v>
      </c>
      <c r="N9" s="81" t="s">
        <v>432</v>
      </c>
    </row>
    <row r="10" spans="1:14" ht="15.75" customHeight="1" x14ac:dyDescent="0.35">
      <c r="A10" s="194">
        <v>4</v>
      </c>
      <c r="B10" s="194">
        <v>2</v>
      </c>
      <c r="C10" s="199">
        <f>A10*B10</f>
        <v>8</v>
      </c>
      <c r="D10" s="247" t="s">
        <v>128</v>
      </c>
      <c r="E10" s="248"/>
      <c r="F10" s="248"/>
      <c r="G10" s="248"/>
      <c r="H10" s="248"/>
      <c r="I10" s="249"/>
      <c r="J10" s="194">
        <v>-2</v>
      </c>
      <c r="K10" s="194">
        <v>-1</v>
      </c>
      <c r="L10" s="198">
        <f>A10+J10</f>
        <v>2</v>
      </c>
      <c r="M10" s="198">
        <f>B10+K10</f>
        <v>1</v>
      </c>
      <c r="N10" s="199">
        <f>L10*M10</f>
        <v>2</v>
      </c>
    </row>
    <row r="11" spans="1:14" ht="80.25" customHeight="1" x14ac:dyDescent="0.25">
      <c r="A11" s="194"/>
      <c r="B11" s="194"/>
      <c r="C11" s="199"/>
      <c r="D11" s="77" t="s">
        <v>482</v>
      </c>
      <c r="E11" s="5" t="s">
        <v>564</v>
      </c>
      <c r="F11" s="130" t="s">
        <v>374</v>
      </c>
      <c r="G11" s="130" t="s">
        <v>374</v>
      </c>
      <c r="H11" s="147" t="s">
        <v>539</v>
      </c>
      <c r="I11" s="130" t="s">
        <v>375</v>
      </c>
      <c r="J11" s="194"/>
      <c r="K11" s="194"/>
      <c r="L11" s="198"/>
      <c r="M11" s="198"/>
      <c r="N11" s="199"/>
    </row>
    <row r="12" spans="1:14" ht="60" customHeight="1" x14ac:dyDescent="0.25">
      <c r="A12" s="194"/>
      <c r="B12" s="194"/>
      <c r="C12" s="199"/>
      <c r="D12" s="77" t="s">
        <v>595</v>
      </c>
      <c r="E12" s="5" t="s">
        <v>567</v>
      </c>
      <c r="F12" s="130" t="s">
        <v>374</v>
      </c>
      <c r="G12" s="130" t="s">
        <v>389</v>
      </c>
      <c r="H12" s="147" t="s">
        <v>537</v>
      </c>
      <c r="I12" s="130" t="s">
        <v>382</v>
      </c>
      <c r="J12" s="194"/>
      <c r="K12" s="194"/>
      <c r="L12" s="198"/>
      <c r="M12" s="198"/>
      <c r="N12" s="199"/>
    </row>
    <row r="13" spans="1:14" ht="15.75" customHeight="1" x14ac:dyDescent="0.35">
      <c r="A13" s="194"/>
      <c r="B13" s="194"/>
      <c r="C13" s="199"/>
      <c r="D13" s="247" t="s">
        <v>447</v>
      </c>
      <c r="E13" s="248"/>
      <c r="F13" s="248"/>
      <c r="G13" s="248"/>
      <c r="H13" s="248"/>
      <c r="I13" s="249"/>
      <c r="J13" s="194"/>
      <c r="K13" s="194"/>
      <c r="L13" s="198"/>
      <c r="M13" s="198"/>
      <c r="N13" s="199"/>
    </row>
    <row r="14" spans="1:14" ht="37.5" x14ac:dyDescent="0.25">
      <c r="A14" s="194"/>
      <c r="B14" s="194"/>
      <c r="C14" s="199"/>
      <c r="D14" s="77" t="s">
        <v>483</v>
      </c>
      <c r="E14" s="5" t="s">
        <v>566</v>
      </c>
      <c r="F14" s="130" t="s">
        <v>374</v>
      </c>
      <c r="G14" s="130" t="s">
        <v>374</v>
      </c>
      <c r="H14" s="147" t="s">
        <v>539</v>
      </c>
      <c r="I14" s="130" t="s">
        <v>375</v>
      </c>
      <c r="J14" s="194"/>
      <c r="K14" s="194"/>
      <c r="L14" s="198"/>
      <c r="M14" s="198"/>
      <c r="N14" s="199"/>
    </row>
    <row r="15" spans="1:14" ht="50" x14ac:dyDescent="0.25">
      <c r="A15" s="194"/>
      <c r="B15" s="194"/>
      <c r="C15" s="199"/>
      <c r="D15" s="77" t="s">
        <v>484</v>
      </c>
      <c r="E15" s="5" t="s">
        <v>568</v>
      </c>
      <c r="F15" s="130" t="s">
        <v>374</v>
      </c>
      <c r="G15" s="130" t="s">
        <v>389</v>
      </c>
      <c r="H15" s="147" t="s">
        <v>537</v>
      </c>
      <c r="I15" s="130" t="s">
        <v>382</v>
      </c>
      <c r="J15" s="194"/>
      <c r="K15" s="194"/>
      <c r="L15" s="198"/>
      <c r="M15" s="198"/>
      <c r="N15" s="199"/>
    </row>
    <row r="16" spans="1:14" ht="15.75" customHeight="1" x14ac:dyDescent="0.35">
      <c r="A16" s="194"/>
      <c r="B16" s="194"/>
      <c r="C16" s="199"/>
      <c r="D16" s="247" t="s">
        <v>448</v>
      </c>
      <c r="E16" s="248"/>
      <c r="F16" s="248"/>
      <c r="G16" s="248"/>
      <c r="H16" s="248"/>
      <c r="I16" s="249"/>
      <c r="J16" s="194"/>
      <c r="K16" s="194"/>
      <c r="L16" s="198"/>
      <c r="M16" s="198"/>
      <c r="N16" s="199"/>
    </row>
    <row r="17" spans="1:14" ht="37.5" x14ac:dyDescent="0.25">
      <c r="A17" s="194"/>
      <c r="B17" s="194"/>
      <c r="C17" s="199"/>
      <c r="D17" s="77" t="s">
        <v>485</v>
      </c>
      <c r="E17" s="5" t="s">
        <v>596</v>
      </c>
      <c r="F17" s="130" t="s">
        <v>374</v>
      </c>
      <c r="G17" s="130" t="s">
        <v>374</v>
      </c>
      <c r="H17" s="147" t="s">
        <v>539</v>
      </c>
      <c r="I17" s="130" t="s">
        <v>375</v>
      </c>
      <c r="J17" s="194"/>
      <c r="K17" s="194"/>
      <c r="L17" s="198"/>
      <c r="M17" s="198"/>
      <c r="N17" s="199"/>
    </row>
    <row r="18" spans="1:14" ht="50" x14ac:dyDescent="0.25">
      <c r="A18" s="194"/>
      <c r="B18" s="194"/>
      <c r="C18" s="199"/>
      <c r="D18" s="77" t="s">
        <v>486</v>
      </c>
      <c r="E18" s="5" t="s">
        <v>567</v>
      </c>
      <c r="F18" s="130" t="s">
        <v>374</v>
      </c>
      <c r="G18" s="130" t="s">
        <v>389</v>
      </c>
      <c r="H18" s="147" t="s">
        <v>537</v>
      </c>
      <c r="I18" s="130" t="s">
        <v>382</v>
      </c>
      <c r="J18" s="194"/>
      <c r="K18" s="194"/>
      <c r="L18" s="198"/>
      <c r="M18" s="198"/>
      <c r="N18" s="199"/>
    </row>
    <row r="21" spans="1:14" ht="26.25" customHeight="1" x14ac:dyDescent="0.5">
      <c r="A21" s="161" t="s">
        <v>420</v>
      </c>
      <c r="B21" s="162"/>
      <c r="C21" s="163"/>
      <c r="D21" s="179" t="s">
        <v>433</v>
      </c>
      <c r="E21" s="179"/>
      <c r="F21" s="179"/>
      <c r="G21" s="179"/>
      <c r="H21" s="179"/>
      <c r="I21" s="179"/>
      <c r="J21" s="179"/>
      <c r="K21" s="179"/>
      <c r="L21" s="161" t="s">
        <v>434</v>
      </c>
      <c r="M21" s="162"/>
      <c r="N21" s="163"/>
    </row>
    <row r="22" spans="1:14" ht="124" x14ac:dyDescent="0.35">
      <c r="A22" s="81" t="s">
        <v>430</v>
      </c>
      <c r="B22" s="81" t="s">
        <v>431</v>
      </c>
      <c r="C22" s="81" t="s">
        <v>432</v>
      </c>
      <c r="D22" s="207" t="s">
        <v>435</v>
      </c>
      <c r="E22" s="207"/>
      <c r="F22" s="35" t="s">
        <v>386</v>
      </c>
      <c r="G22" s="173" t="s">
        <v>607</v>
      </c>
      <c r="H22" s="174"/>
      <c r="I22" s="175"/>
      <c r="J22" s="35" t="s">
        <v>436</v>
      </c>
      <c r="K22" s="35" t="s">
        <v>437</v>
      </c>
      <c r="L22" s="81" t="s">
        <v>438</v>
      </c>
      <c r="M22" s="81" t="s">
        <v>439</v>
      </c>
      <c r="N22" s="81" t="s">
        <v>440</v>
      </c>
    </row>
    <row r="23" spans="1:14" x14ac:dyDescent="0.25">
      <c r="A23" s="218">
        <f>L10</f>
        <v>2</v>
      </c>
      <c r="B23" s="218">
        <f>M10</f>
        <v>1</v>
      </c>
      <c r="C23" s="199">
        <f>N10</f>
        <v>2</v>
      </c>
      <c r="D23" s="253"/>
      <c r="E23" s="253"/>
      <c r="F23" s="34"/>
      <c r="G23" s="194"/>
      <c r="H23" s="194"/>
      <c r="I23" s="194"/>
      <c r="J23" s="224">
        <v>0</v>
      </c>
      <c r="K23" s="224">
        <v>0</v>
      </c>
      <c r="L23" s="218">
        <f>A23+J23</f>
        <v>2</v>
      </c>
      <c r="M23" s="218">
        <f>B23+K23</f>
        <v>1</v>
      </c>
      <c r="N23" s="199">
        <f>L23*M23</f>
        <v>2</v>
      </c>
    </row>
    <row r="24" spans="1:14" x14ac:dyDescent="0.25">
      <c r="A24" s="220"/>
      <c r="B24" s="220"/>
      <c r="C24" s="199"/>
      <c r="D24" s="253"/>
      <c r="E24" s="253"/>
      <c r="F24" s="34"/>
      <c r="G24" s="194"/>
      <c r="H24" s="194"/>
      <c r="I24" s="194"/>
      <c r="J24" s="226"/>
      <c r="K24" s="226"/>
      <c r="L24" s="220"/>
      <c r="M24" s="220"/>
      <c r="N24" s="199"/>
    </row>
    <row r="48" spans="2:3" x14ac:dyDescent="0.25">
      <c r="B48" s="22">
        <v>1</v>
      </c>
      <c r="C48" s="22">
        <v>-1</v>
      </c>
    </row>
    <row r="49" spans="2:3" x14ac:dyDescent="0.25">
      <c r="B49" s="22">
        <v>2</v>
      </c>
      <c r="C49" s="22">
        <v>-2</v>
      </c>
    </row>
    <row r="50" spans="2:3" x14ac:dyDescent="0.25">
      <c r="B50" s="22">
        <v>3</v>
      </c>
      <c r="C50" s="22">
        <v>-3</v>
      </c>
    </row>
    <row r="51" spans="2:3" x14ac:dyDescent="0.25">
      <c r="B51" s="22">
        <v>4</v>
      </c>
      <c r="C51" s="22">
        <v>-4</v>
      </c>
    </row>
    <row r="52" spans="2:3" x14ac:dyDescent="0.25">
      <c r="B52" s="22">
        <v>5</v>
      </c>
      <c r="C52" s="22">
        <v>-5</v>
      </c>
    </row>
  </sheetData>
  <customSheetViews>
    <customSheetView guid="{35173F07-2845-43C5-9AAA-EA2DF91EC926}" scale="82" showPageBreaks="1" printArea="1" view="pageBreakPreview">
      <selection activeCell="D10" sqref="D10:H10"/>
      <pageMargins left="0.7" right="0.7" top="0.75" bottom="0.75" header="0.3" footer="0.3"/>
      <pageSetup paperSize="9" scale="48" orientation="landscape" r:id="rId1"/>
    </customSheetView>
  </customSheetViews>
  <mergeCells count="32">
    <mergeCell ref="J23:J24"/>
    <mergeCell ref="D22:E22"/>
    <mergeCell ref="G22:I22"/>
    <mergeCell ref="C3:G3"/>
    <mergeCell ref="A8:C8"/>
    <mergeCell ref="D8:K8"/>
    <mergeCell ref="A21:C21"/>
    <mergeCell ref="D21:K21"/>
    <mergeCell ref="B10:B18"/>
    <mergeCell ref="A10:A18"/>
    <mergeCell ref="C10:C18"/>
    <mergeCell ref="A23:A24"/>
    <mergeCell ref="B23:B24"/>
    <mergeCell ref="C23:C24"/>
    <mergeCell ref="D23:E23"/>
    <mergeCell ref="D24:E24"/>
    <mergeCell ref="L8:N8"/>
    <mergeCell ref="L10:L18"/>
    <mergeCell ref="L21:N21"/>
    <mergeCell ref="J10:J18"/>
    <mergeCell ref="K10:K18"/>
    <mergeCell ref="M10:M18"/>
    <mergeCell ref="G23:I23"/>
    <mergeCell ref="G24:I24"/>
    <mergeCell ref="D10:I10"/>
    <mergeCell ref="D13:I13"/>
    <mergeCell ref="D16:I16"/>
    <mergeCell ref="K23:K24"/>
    <mergeCell ref="L23:L24"/>
    <mergeCell ref="M23:M24"/>
    <mergeCell ref="N23:N24"/>
    <mergeCell ref="N10:N18"/>
  </mergeCells>
  <phoneticPr fontId="0" type="noConversion"/>
  <conditionalFormatting sqref="J10">
    <cfRule type="cellIs" dxfId="53" priority="53" operator="between">
      <formula>0</formula>
      <formula>0</formula>
    </cfRule>
  </conditionalFormatting>
  <conditionalFormatting sqref="C10">
    <cfRule type="cellIs" dxfId="52" priority="29" operator="between">
      <formula>8</formula>
      <formula>16</formula>
    </cfRule>
    <cfRule type="cellIs" dxfId="51" priority="30" operator="between">
      <formula>4</formula>
      <formula>6</formula>
    </cfRule>
    <cfRule type="cellIs" dxfId="50" priority="31" operator="between">
      <formula>0</formula>
      <formula>3</formula>
    </cfRule>
  </conditionalFormatting>
  <conditionalFormatting sqref="N10">
    <cfRule type="cellIs" dxfId="49" priority="26" operator="between">
      <formula>8</formula>
      <formula>16</formula>
    </cfRule>
    <cfRule type="cellIs" dxfId="48" priority="27" operator="between">
      <formula>4</formula>
      <formula>6</formula>
    </cfRule>
    <cfRule type="cellIs" dxfId="47" priority="28" operator="between">
      <formula>0</formula>
      <formula>3</formula>
    </cfRule>
  </conditionalFormatting>
  <conditionalFormatting sqref="C23">
    <cfRule type="cellIs" dxfId="46" priority="23" operator="between">
      <formula>8</formula>
      <formula>16</formula>
    </cfRule>
    <cfRule type="cellIs" dxfId="45" priority="24" operator="between">
      <formula>4</formula>
      <formula>6</formula>
    </cfRule>
    <cfRule type="cellIs" dxfId="44" priority="25" operator="between">
      <formula>0</formula>
      <formula>3</formula>
    </cfRule>
  </conditionalFormatting>
  <conditionalFormatting sqref="N23">
    <cfRule type="cellIs" dxfId="43" priority="20" operator="between">
      <formula>8</formula>
      <formula>16</formula>
    </cfRule>
    <cfRule type="cellIs" dxfId="42" priority="21" operator="between">
      <formula>4</formula>
      <formula>6</formula>
    </cfRule>
    <cfRule type="cellIs" dxfId="41" priority="22" operator="between">
      <formula>0</formula>
      <formula>3</formula>
    </cfRule>
  </conditionalFormatting>
  <conditionalFormatting sqref="H15">
    <cfRule type="cellIs" dxfId="40" priority="6" operator="between">
      <formula>0</formula>
      <formula>0</formula>
    </cfRule>
  </conditionalFormatting>
  <conditionalFormatting sqref="I17:I18">
    <cfRule type="cellIs" dxfId="39" priority="5" operator="between">
      <formula>0</formula>
      <formula>0</formula>
    </cfRule>
  </conditionalFormatting>
  <conditionalFormatting sqref="H14">
    <cfRule type="cellIs" dxfId="38" priority="7" operator="between">
      <formula>0</formula>
      <formula>0</formula>
    </cfRule>
  </conditionalFormatting>
  <conditionalFormatting sqref="I14:I15">
    <cfRule type="cellIs" dxfId="37" priority="10" operator="between">
      <formula>0</formula>
      <formula>0</formula>
    </cfRule>
  </conditionalFormatting>
  <conditionalFormatting sqref="F14:G14">
    <cfRule type="cellIs" dxfId="36" priority="9" operator="between">
      <formula>0</formula>
      <formula>0</formula>
    </cfRule>
  </conditionalFormatting>
  <conditionalFormatting sqref="F11:G12 I11:I12">
    <cfRule type="cellIs" dxfId="35" priority="13" operator="between">
      <formula>0</formula>
      <formula>0</formula>
    </cfRule>
  </conditionalFormatting>
  <conditionalFormatting sqref="H11">
    <cfRule type="cellIs" dxfId="34" priority="12" operator="between">
      <formula>0</formula>
      <formula>0</formula>
    </cfRule>
  </conditionalFormatting>
  <conditionalFormatting sqref="H12">
    <cfRule type="cellIs" dxfId="33" priority="11" operator="between">
      <formula>0</formula>
      <formula>0</formula>
    </cfRule>
  </conditionalFormatting>
  <conditionalFormatting sqref="F15:G15">
    <cfRule type="cellIs" dxfId="32" priority="8" operator="between">
      <formula>0</formula>
      <formula>0</formula>
    </cfRule>
  </conditionalFormatting>
  <conditionalFormatting sqref="F17:G17">
    <cfRule type="cellIs" dxfId="31" priority="4" operator="between">
      <formula>0</formula>
      <formula>0</formula>
    </cfRule>
  </conditionalFormatting>
  <conditionalFormatting sqref="F18:G18">
    <cfRule type="cellIs" dxfId="30" priority="3" operator="between">
      <formula>0</formula>
      <formula>0</formula>
    </cfRule>
  </conditionalFormatting>
  <conditionalFormatting sqref="H17">
    <cfRule type="cellIs" dxfId="29" priority="2" operator="between">
      <formula>0</formula>
      <formula>0</formula>
    </cfRule>
  </conditionalFormatting>
  <conditionalFormatting sqref="H18">
    <cfRule type="cellIs" dxfId="28" priority="1" operator="between">
      <formula>0</formula>
      <formula>0</formula>
    </cfRule>
  </conditionalFormatting>
  <dataValidations count="4">
    <dataValidation type="list" allowBlank="1" showInputMessage="1" showErrorMessage="1" sqref="J10:K10 J23:K24">
      <formula1>negative</formula1>
    </dataValidation>
    <dataValidation type="list" allowBlank="1" showInputMessage="1" showErrorMessage="1" sqref="A10:B10">
      <formula1>positive</formula1>
    </dataValidation>
    <dataValidation type="list" allowBlank="1" showInputMessage="1" showErrorMessage="1" sqref="I14:I15 I11:I12 I17:I18">
      <formula1>efficacia</formula1>
    </dataValidation>
    <dataValidation type="list" allowBlank="1" showInputMessage="1" showErrorMessage="1" sqref="F14:G15 F11:G12 F17:G18">
      <formula1>yn</formula1>
    </dataValidation>
  </dataValidations>
  <pageMargins left="0.70866141732283472" right="0.70866141732283472" top="0.74803149606299213" bottom="0.74803149606299213" header="0.31496062992125984" footer="0.31496062992125984"/>
  <pageSetup paperSize="8" scale="68" fitToHeight="0"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N50"/>
  <sheetViews>
    <sheetView view="pageBreakPreview" topLeftCell="A15" zoomScale="90" zoomScaleNormal="75" zoomScaleSheetLayoutView="90" workbookViewId="0">
      <selection activeCell="G20" sqref="G20:I20"/>
    </sheetView>
  </sheetViews>
  <sheetFormatPr defaultColWidth="9.1796875" defaultRowHeight="12.5" x14ac:dyDescent="0.25"/>
  <cols>
    <col min="1" max="1" width="13.1796875" style="22" customWidth="1"/>
    <col min="2" max="2" width="14.26953125" style="22" customWidth="1"/>
    <col min="3" max="3" width="12.81640625" style="22" customWidth="1"/>
    <col min="4" max="4" width="15.81640625" style="22" customWidth="1"/>
    <col min="5" max="5" width="70.26953125" style="22" customWidth="1"/>
    <col min="6" max="6" width="28.453125" style="22" customWidth="1"/>
    <col min="7" max="8" width="23.453125" style="22" customWidth="1"/>
    <col min="9" max="9" width="14.816406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14" ht="13" thickBot="1" x14ac:dyDescent="0.3"/>
    <row r="3" spans="1:14" s="26" customFormat="1" ht="25" x14ac:dyDescent="0.5">
      <c r="C3" s="176" t="s">
        <v>402</v>
      </c>
      <c r="D3" s="177"/>
      <c r="E3" s="177"/>
      <c r="F3" s="177"/>
      <c r="G3" s="178"/>
      <c r="H3" s="49"/>
    </row>
    <row r="4" spans="1:14" s="27" customFormat="1" ht="62" x14ac:dyDescent="0.35">
      <c r="C4" s="28" t="s">
        <v>403</v>
      </c>
      <c r="D4" s="81" t="s">
        <v>404</v>
      </c>
      <c r="E4" s="81" t="s">
        <v>405</v>
      </c>
      <c r="F4" s="81" t="s">
        <v>418</v>
      </c>
      <c r="G4" s="29" t="s">
        <v>407</v>
      </c>
      <c r="H4" s="98"/>
    </row>
    <row r="5" spans="1:14" s="30" customFormat="1" ht="75.75" customHeight="1" thickBot="1" x14ac:dyDescent="0.4">
      <c r="C5" s="31" t="str">
        <f>'4. Aggiudicazione diretta'!A8:A8</f>
        <v>PR3</v>
      </c>
      <c r="D5" s="32" t="str">
        <f>'4. Aggiudicazione diretta'!B8:B8</f>
        <v>Conflitto di interessi occulto o pagamenti illeciti</v>
      </c>
      <c r="E5" s="32" t="str">
        <f>'4. Aggiudicazione diretta'!C8:C8</f>
        <v>Un membro del personale di un'AG favorisce un candidato / offerente perché:
- si è verificato un conflitto di interessi non dichiarato oppure
- sono stati versati pagamenti illeciti e tangenti</v>
      </c>
      <c r="F5" s="32" t="str">
        <f>'4. Aggiudicazione diretta'!E8:E8</f>
        <v>Autorità di gestione e terzi</v>
      </c>
      <c r="G5" s="33" t="str">
        <f>'4. Aggiudicazione diretta'!F8:F8</f>
        <v>Collusione</v>
      </c>
      <c r="H5" s="100"/>
    </row>
    <row r="8" spans="1:14" ht="26.25" customHeight="1" x14ac:dyDescent="0.5">
      <c r="A8" s="161" t="s">
        <v>419</v>
      </c>
      <c r="B8" s="162"/>
      <c r="C8" s="163"/>
      <c r="D8" s="161" t="s">
        <v>373</v>
      </c>
      <c r="E8" s="162"/>
      <c r="F8" s="162"/>
      <c r="G8" s="162"/>
      <c r="H8" s="162"/>
      <c r="I8" s="162"/>
      <c r="J8" s="162"/>
      <c r="K8" s="163"/>
      <c r="L8" s="161" t="s">
        <v>420</v>
      </c>
      <c r="M8" s="162"/>
      <c r="N8" s="163"/>
    </row>
    <row r="9" spans="1:14" ht="124" x14ac:dyDescent="0.35">
      <c r="A9" s="81" t="s">
        <v>421</v>
      </c>
      <c r="B9" s="81" t="s">
        <v>422</v>
      </c>
      <c r="C9" s="81" t="s">
        <v>423</v>
      </c>
      <c r="D9" s="81" t="s">
        <v>424</v>
      </c>
      <c r="E9" s="81" t="s">
        <v>425</v>
      </c>
      <c r="F9" s="81" t="s">
        <v>372</v>
      </c>
      <c r="G9" s="81" t="s">
        <v>426</v>
      </c>
      <c r="H9" s="145" t="s">
        <v>606</v>
      </c>
      <c r="I9" s="81" t="s">
        <v>427</v>
      </c>
      <c r="J9" s="81" t="s">
        <v>428</v>
      </c>
      <c r="K9" s="81" t="s">
        <v>429</v>
      </c>
      <c r="L9" s="81" t="s">
        <v>430</v>
      </c>
      <c r="M9" s="81" t="s">
        <v>431</v>
      </c>
      <c r="N9" s="81" t="s">
        <v>432</v>
      </c>
    </row>
    <row r="10" spans="1:14" ht="15.5" x14ac:dyDescent="0.35">
      <c r="A10" s="224">
        <v>3</v>
      </c>
      <c r="B10" s="224">
        <v>3</v>
      </c>
      <c r="C10" s="199">
        <f>A10*B10</f>
        <v>9</v>
      </c>
      <c r="D10" s="247" t="s">
        <v>443</v>
      </c>
      <c r="E10" s="248"/>
      <c r="F10" s="248"/>
      <c r="G10" s="248"/>
      <c r="H10" s="248"/>
      <c r="I10" s="249"/>
      <c r="J10" s="224">
        <v>-2</v>
      </c>
      <c r="K10" s="224">
        <v>-2</v>
      </c>
      <c r="L10" s="218">
        <f>A10+J10</f>
        <v>1</v>
      </c>
      <c r="M10" s="218">
        <f>B10+K10</f>
        <v>1</v>
      </c>
      <c r="N10" s="199">
        <f>L10*M10</f>
        <v>1</v>
      </c>
    </row>
    <row r="11" spans="1:14" ht="87" customHeight="1" x14ac:dyDescent="0.25">
      <c r="A11" s="225"/>
      <c r="B11" s="225"/>
      <c r="C11" s="199"/>
      <c r="D11" s="18" t="s">
        <v>487</v>
      </c>
      <c r="E11" s="5" t="s">
        <v>597</v>
      </c>
      <c r="F11" s="130" t="s">
        <v>374</v>
      </c>
      <c r="G11" s="130" t="s">
        <v>389</v>
      </c>
      <c r="H11" s="130" t="s">
        <v>538</v>
      </c>
      <c r="I11" s="147" t="s">
        <v>534</v>
      </c>
      <c r="J11" s="225"/>
      <c r="K11" s="225"/>
      <c r="L11" s="219"/>
      <c r="M11" s="219"/>
      <c r="N11" s="199">
        <f>L10*M11</f>
        <v>0</v>
      </c>
    </row>
    <row r="12" spans="1:14" ht="67.5" customHeight="1" x14ac:dyDescent="0.25">
      <c r="A12" s="225"/>
      <c r="B12" s="225"/>
      <c r="C12" s="199"/>
      <c r="D12" s="18" t="s">
        <v>488</v>
      </c>
      <c r="E12" s="119" t="s">
        <v>557</v>
      </c>
      <c r="F12" s="130" t="s">
        <v>374</v>
      </c>
      <c r="G12" s="130" t="s">
        <v>374</v>
      </c>
      <c r="H12" s="130" t="s">
        <v>538</v>
      </c>
      <c r="I12" s="147" t="s">
        <v>539</v>
      </c>
      <c r="J12" s="225"/>
      <c r="K12" s="225"/>
      <c r="L12" s="219"/>
      <c r="M12" s="219"/>
      <c r="N12" s="199"/>
    </row>
    <row r="13" spans="1:14" ht="15.5" x14ac:dyDescent="0.35">
      <c r="A13" s="225"/>
      <c r="B13" s="225"/>
      <c r="C13" s="199"/>
      <c r="D13" s="247" t="s">
        <v>489</v>
      </c>
      <c r="E13" s="248"/>
      <c r="F13" s="248"/>
      <c r="G13" s="248"/>
      <c r="H13" s="248"/>
      <c r="I13" s="249"/>
      <c r="J13" s="225"/>
      <c r="K13" s="225"/>
      <c r="L13" s="219"/>
      <c r="M13" s="219"/>
      <c r="N13" s="199"/>
    </row>
    <row r="14" spans="1:14" ht="75" x14ac:dyDescent="0.25">
      <c r="A14" s="225"/>
      <c r="B14" s="225"/>
      <c r="C14" s="199"/>
      <c r="D14" s="18" t="s">
        <v>490</v>
      </c>
      <c r="E14" s="5" t="s">
        <v>597</v>
      </c>
      <c r="F14" s="130" t="s">
        <v>374</v>
      </c>
      <c r="G14" s="130" t="s">
        <v>389</v>
      </c>
      <c r="H14" s="130" t="s">
        <v>538</v>
      </c>
      <c r="I14" s="147" t="s">
        <v>534</v>
      </c>
      <c r="J14" s="225"/>
      <c r="K14" s="225"/>
      <c r="L14" s="219"/>
      <c r="M14" s="219"/>
      <c r="N14" s="199">
        <f>L14*M14</f>
        <v>0</v>
      </c>
    </row>
    <row r="15" spans="1:14" ht="64.5" customHeight="1" x14ac:dyDescent="0.25">
      <c r="A15" s="225"/>
      <c r="B15" s="225"/>
      <c r="C15" s="199"/>
      <c r="D15" s="18" t="s">
        <v>598</v>
      </c>
      <c r="E15" s="119" t="s">
        <v>557</v>
      </c>
      <c r="F15" s="130" t="s">
        <v>374</v>
      </c>
      <c r="G15" s="130" t="s">
        <v>374</v>
      </c>
      <c r="H15" s="130" t="s">
        <v>538</v>
      </c>
      <c r="I15" s="147" t="s">
        <v>539</v>
      </c>
      <c r="J15" s="225"/>
      <c r="K15" s="225"/>
      <c r="L15" s="219"/>
      <c r="M15" s="219"/>
      <c r="N15" s="199"/>
    </row>
    <row r="16" spans="1:14" ht="52.5" customHeight="1" x14ac:dyDescent="0.25">
      <c r="A16" s="226"/>
      <c r="B16" s="226"/>
      <c r="C16" s="199"/>
      <c r="D16" s="18" t="s">
        <v>599</v>
      </c>
      <c r="E16" s="119" t="s">
        <v>536</v>
      </c>
      <c r="F16" s="130" t="s">
        <v>374</v>
      </c>
      <c r="G16" s="151" t="s">
        <v>389</v>
      </c>
      <c r="H16" s="130" t="s">
        <v>382</v>
      </c>
      <c r="I16" s="147" t="s">
        <v>537</v>
      </c>
      <c r="J16" s="226"/>
      <c r="K16" s="226"/>
      <c r="L16" s="220"/>
      <c r="M16" s="220"/>
      <c r="N16" s="199"/>
    </row>
    <row r="19" spans="1:14" ht="26.25" customHeight="1" x14ac:dyDescent="0.5">
      <c r="A19" s="161" t="s">
        <v>420</v>
      </c>
      <c r="B19" s="162"/>
      <c r="C19" s="163"/>
      <c r="D19" s="179" t="s">
        <v>433</v>
      </c>
      <c r="E19" s="179"/>
      <c r="F19" s="179"/>
      <c r="G19" s="179"/>
      <c r="H19" s="179"/>
      <c r="I19" s="179"/>
      <c r="J19" s="179"/>
      <c r="K19" s="179"/>
      <c r="L19" s="161" t="s">
        <v>434</v>
      </c>
      <c r="M19" s="162"/>
      <c r="N19" s="163"/>
    </row>
    <row r="20" spans="1:14" ht="124" x14ac:dyDescent="0.35">
      <c r="A20" s="81" t="s">
        <v>430</v>
      </c>
      <c r="B20" s="81" t="s">
        <v>431</v>
      </c>
      <c r="C20" s="81" t="s">
        <v>432</v>
      </c>
      <c r="D20" s="207" t="s">
        <v>435</v>
      </c>
      <c r="E20" s="207"/>
      <c r="F20" s="35" t="s">
        <v>386</v>
      </c>
      <c r="G20" s="173" t="s">
        <v>607</v>
      </c>
      <c r="H20" s="174"/>
      <c r="I20" s="175"/>
      <c r="J20" s="35" t="s">
        <v>436</v>
      </c>
      <c r="K20" s="35" t="s">
        <v>437</v>
      </c>
      <c r="L20" s="81" t="s">
        <v>438</v>
      </c>
      <c r="M20" s="81" t="s">
        <v>439</v>
      </c>
      <c r="N20" s="81" t="s">
        <v>440</v>
      </c>
    </row>
    <row r="21" spans="1:14" x14ac:dyDescent="0.25">
      <c r="A21" s="218">
        <f>L10</f>
        <v>1</v>
      </c>
      <c r="B21" s="218">
        <f>M10</f>
        <v>1</v>
      </c>
      <c r="C21" s="221">
        <f>N10</f>
        <v>1</v>
      </c>
      <c r="D21" s="253"/>
      <c r="E21" s="253"/>
      <c r="F21" s="34"/>
      <c r="G21" s="194"/>
      <c r="H21" s="194"/>
      <c r="I21" s="194"/>
      <c r="J21" s="224"/>
      <c r="K21" s="224"/>
      <c r="L21" s="218">
        <f>A21+J21</f>
        <v>1</v>
      </c>
      <c r="M21" s="218">
        <f>B21+K21</f>
        <v>1</v>
      </c>
      <c r="N21" s="221">
        <f>L21*M21</f>
        <v>1</v>
      </c>
    </row>
    <row r="22" spans="1:14" x14ac:dyDescent="0.25">
      <c r="A22" s="220"/>
      <c r="B22" s="220"/>
      <c r="C22" s="222"/>
      <c r="D22" s="253"/>
      <c r="E22" s="253"/>
      <c r="F22" s="34"/>
      <c r="G22" s="194"/>
      <c r="H22" s="194"/>
      <c r="I22" s="194"/>
      <c r="J22" s="226"/>
      <c r="K22" s="226"/>
      <c r="L22" s="220"/>
      <c r="M22" s="220"/>
      <c r="N22" s="223"/>
    </row>
    <row r="46" spans="2:3" x14ac:dyDescent="0.25">
      <c r="B46" s="22">
        <v>1</v>
      </c>
      <c r="C46" s="22">
        <v>-1</v>
      </c>
    </row>
    <row r="47" spans="2:3" x14ac:dyDescent="0.25">
      <c r="B47" s="22">
        <v>2</v>
      </c>
      <c r="C47" s="22">
        <v>-2</v>
      </c>
    </row>
    <row r="48" spans="2:3" x14ac:dyDescent="0.25">
      <c r="B48" s="22">
        <v>3</v>
      </c>
      <c r="C48" s="22">
        <v>-3</v>
      </c>
    </row>
    <row r="49" spans="2:3" x14ac:dyDescent="0.25">
      <c r="B49" s="22">
        <v>4</v>
      </c>
      <c r="C49" s="22">
        <v>-4</v>
      </c>
    </row>
    <row r="50" spans="2:3" x14ac:dyDescent="0.25">
      <c r="B50" s="22">
        <v>5</v>
      </c>
      <c r="C50" s="22">
        <v>-5</v>
      </c>
    </row>
  </sheetData>
  <customSheetViews>
    <customSheetView guid="{35173F07-2845-43C5-9AAA-EA2DF91EC926}" scale="62" showPageBreaks="1" fitToPage="1" printArea="1" view="pageBreakPreview">
      <selection activeCell="E5" sqref="E5"/>
      <pageMargins left="0.70866141732283472" right="0.70866141732283472" top="0.74803149606299213" bottom="0.74803149606299213" header="0.31496062992125984" footer="0.31496062992125984"/>
      <pageSetup paperSize="9" scale="46" orientation="landscape" r:id="rId1"/>
    </customSheetView>
  </customSheetViews>
  <mergeCells count="31">
    <mergeCell ref="C3:G3"/>
    <mergeCell ref="A8:C8"/>
    <mergeCell ref="D8:K8"/>
    <mergeCell ref="A19:C19"/>
    <mergeCell ref="D19:K19"/>
    <mergeCell ref="D10:I10"/>
    <mergeCell ref="D13:I13"/>
    <mergeCell ref="A10:A16"/>
    <mergeCell ref="B10:B16"/>
    <mergeCell ref="C10:C16"/>
    <mergeCell ref="L8:N8"/>
    <mergeCell ref="N10:N16"/>
    <mergeCell ref="D20:E20"/>
    <mergeCell ref="G20:I20"/>
    <mergeCell ref="L19:N19"/>
    <mergeCell ref="J10:J16"/>
    <mergeCell ref="K10:K16"/>
    <mergeCell ref="L10:L16"/>
    <mergeCell ref="M10:M16"/>
    <mergeCell ref="A21:A22"/>
    <mergeCell ref="B21:B22"/>
    <mergeCell ref="C21:C22"/>
    <mergeCell ref="D21:E21"/>
    <mergeCell ref="G21:I21"/>
    <mergeCell ref="G22:I22"/>
    <mergeCell ref="N21:N22"/>
    <mergeCell ref="J21:J22"/>
    <mergeCell ref="D22:E22"/>
    <mergeCell ref="K21:K22"/>
    <mergeCell ref="L21:L22"/>
    <mergeCell ref="M21:M22"/>
  </mergeCells>
  <phoneticPr fontId="0" type="noConversion"/>
  <conditionalFormatting sqref="A10:B10 J10">
    <cfRule type="cellIs" dxfId="27" priority="65" operator="between">
      <formula>0</formula>
      <formula>0</formula>
    </cfRule>
  </conditionalFormatting>
  <conditionalFormatting sqref="C10">
    <cfRule type="cellIs" dxfId="26" priority="38" operator="between">
      <formula>8</formula>
      <formula>16</formula>
    </cfRule>
    <cfRule type="cellIs" dxfId="25" priority="39" operator="between">
      <formula>4</formula>
      <formula>6</formula>
    </cfRule>
    <cfRule type="cellIs" dxfId="24" priority="40" operator="between">
      <formula>0</formula>
      <formula>3</formula>
    </cfRule>
  </conditionalFormatting>
  <conditionalFormatting sqref="K10">
    <cfRule type="cellIs" dxfId="23" priority="34" operator="between">
      <formula>0</formula>
      <formula>0</formula>
    </cfRule>
  </conditionalFormatting>
  <conditionalFormatting sqref="N10">
    <cfRule type="cellIs" dxfId="22" priority="25" operator="between">
      <formula>8</formula>
      <formula>16</formula>
    </cfRule>
    <cfRule type="cellIs" dxfId="21" priority="26" operator="between">
      <formula>4</formula>
      <formula>6</formula>
    </cfRule>
    <cfRule type="cellIs" dxfId="20" priority="27" operator="between">
      <formula>0</formula>
      <formula>3</formula>
    </cfRule>
  </conditionalFormatting>
  <conditionalFormatting sqref="C21">
    <cfRule type="cellIs" dxfId="19" priority="31" operator="between">
      <formula>8</formula>
      <formula>16</formula>
    </cfRule>
    <cfRule type="cellIs" dxfId="18" priority="32" operator="between">
      <formula>4</formula>
      <formula>6</formula>
    </cfRule>
    <cfRule type="cellIs" dxfId="17" priority="33" operator="between">
      <formula>0</formula>
      <formula>3</formula>
    </cfRule>
  </conditionalFormatting>
  <conditionalFormatting sqref="N21">
    <cfRule type="cellIs" dxfId="16" priority="28" operator="between">
      <formula>8</formula>
      <formula>16</formula>
    </cfRule>
    <cfRule type="cellIs" dxfId="15" priority="29" operator="between">
      <formula>4</formula>
      <formula>6</formula>
    </cfRule>
    <cfRule type="cellIs" dxfId="14" priority="30" operator="between">
      <formula>0</formula>
      <formula>3</formula>
    </cfRule>
  </conditionalFormatting>
  <conditionalFormatting sqref="F11">
    <cfRule type="cellIs" dxfId="13" priority="14" operator="between">
      <formula>0</formula>
      <formula>0</formula>
    </cfRule>
  </conditionalFormatting>
  <conditionalFormatting sqref="G11">
    <cfRule type="cellIs" dxfId="12" priority="13" operator="between">
      <formula>0</formula>
      <formula>0</formula>
    </cfRule>
  </conditionalFormatting>
  <conditionalFormatting sqref="F12:G12">
    <cfRule type="cellIs" dxfId="11" priority="12" operator="between">
      <formula>0</formula>
      <formula>0</formula>
    </cfRule>
  </conditionalFormatting>
  <conditionalFormatting sqref="H11">
    <cfRule type="cellIs" dxfId="10" priority="11" operator="between">
      <formula>0</formula>
      <formula>0</formula>
    </cfRule>
  </conditionalFormatting>
  <conditionalFormatting sqref="H12">
    <cfRule type="cellIs" dxfId="9" priority="10" operator="between">
      <formula>0</formula>
      <formula>0</formula>
    </cfRule>
  </conditionalFormatting>
  <conditionalFormatting sqref="I12">
    <cfRule type="cellIs" dxfId="8" priority="8" operator="between">
      <formula>0</formula>
      <formula>0</formula>
    </cfRule>
  </conditionalFormatting>
  <conditionalFormatting sqref="I11">
    <cfRule type="cellIs" dxfId="7" priority="9" operator="between">
      <formula>0</formula>
      <formula>0</formula>
    </cfRule>
  </conditionalFormatting>
  <conditionalFormatting sqref="H14:H16">
    <cfRule type="cellIs" dxfId="6" priority="7" operator="between">
      <formula>0</formula>
      <formula>0</formula>
    </cfRule>
  </conditionalFormatting>
  <conditionalFormatting sqref="F14">
    <cfRule type="cellIs" dxfId="5" priority="5" operator="between">
      <formula>0</formula>
      <formula>0</formula>
    </cfRule>
  </conditionalFormatting>
  <conditionalFormatting sqref="F15:G16">
    <cfRule type="cellIs" dxfId="4" priority="6" operator="between">
      <formula>0</formula>
      <formula>0</formula>
    </cfRule>
  </conditionalFormatting>
  <conditionalFormatting sqref="G14">
    <cfRule type="cellIs" dxfId="3" priority="4" operator="between">
      <formula>0</formula>
      <formula>0</formula>
    </cfRule>
  </conditionalFormatting>
  <conditionalFormatting sqref="I14">
    <cfRule type="cellIs" dxfId="2" priority="3" operator="between">
      <formula>0</formula>
      <formula>0</formula>
    </cfRule>
  </conditionalFormatting>
  <conditionalFormatting sqref="I16">
    <cfRule type="cellIs" dxfId="1" priority="2" operator="between">
      <formula>0</formula>
      <formula>0</formula>
    </cfRule>
  </conditionalFormatting>
  <conditionalFormatting sqref="I15">
    <cfRule type="cellIs" dxfId="0" priority="1" operator="between">
      <formula>0</formula>
      <formula>0</formula>
    </cfRule>
  </conditionalFormatting>
  <dataValidations count="3">
    <dataValidation type="list" allowBlank="1" showInputMessage="1" showErrorMessage="1" sqref="J10:K10 J21:K22">
      <formula1>negative</formula1>
    </dataValidation>
    <dataValidation type="list" allowBlank="1" showInputMessage="1" showErrorMessage="1" sqref="A10:B10">
      <formula1>positive</formula1>
    </dataValidation>
    <dataValidation type="list" allowBlank="1" showInputMessage="1" showErrorMessage="1" sqref="F11:G12 F14:G16">
      <formula1>yn</formula1>
    </dataValidation>
  </dataValidations>
  <pageMargins left="0.70866141732283472" right="0.70866141732283472" top="0.74803149606299213" bottom="0.74803149606299213" header="0.31496062992125984" footer="0.31496062992125984"/>
  <pageSetup paperSize="8" scale="66" fitToHeight="0"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6" sqref="F6"/>
    </sheetView>
  </sheetViews>
  <sheetFormatPr defaultRowHeight="12.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N51"/>
  <sheetViews>
    <sheetView topLeftCell="C10" zoomScale="90" zoomScaleNormal="90" workbookViewId="0">
      <selection activeCell="D17" sqref="D17:I17"/>
    </sheetView>
  </sheetViews>
  <sheetFormatPr defaultRowHeight="12.5" x14ac:dyDescent="0.25"/>
  <cols>
    <col min="1" max="1" width="13.1796875" customWidth="1"/>
    <col min="2" max="2" width="14.26953125" customWidth="1"/>
    <col min="3" max="3" width="12.81640625" customWidth="1"/>
    <col min="4" max="4" width="17.453125" customWidth="1"/>
    <col min="5" max="5" width="70.26953125" customWidth="1"/>
    <col min="6" max="6" width="28.453125" customWidth="1"/>
    <col min="7" max="8" width="23.453125" customWidth="1"/>
    <col min="9" max="9" width="14.81640625" customWidth="1"/>
    <col min="10" max="10" width="15.26953125" customWidth="1"/>
    <col min="11" max="11" width="18.54296875" customWidth="1"/>
    <col min="12" max="12" width="14.54296875" customWidth="1"/>
    <col min="13" max="13" width="15.26953125" customWidth="1"/>
    <col min="14" max="14" width="15.453125" customWidth="1"/>
    <col min="15" max="15" width="29.26953125" customWidth="1"/>
    <col min="16" max="16" width="15.26953125" customWidth="1"/>
    <col min="17" max="17" width="18.54296875" customWidth="1"/>
    <col min="18" max="18" width="14.7265625" customWidth="1"/>
    <col min="19" max="19" width="15.81640625" customWidth="1"/>
    <col min="20" max="20" width="13.26953125" customWidth="1"/>
    <col min="21" max="21" width="12.7265625" customWidth="1"/>
    <col min="22" max="22" width="13.7265625" customWidth="1"/>
    <col min="23" max="23" width="41.26953125" customWidth="1"/>
  </cols>
  <sheetData>
    <row r="2" spans="1:14" ht="13" thickBot="1" x14ac:dyDescent="0.3"/>
    <row r="3" spans="1:14" s="9" customFormat="1" ht="25" x14ac:dyDescent="0.5">
      <c r="C3" s="176" t="s">
        <v>1</v>
      </c>
      <c r="D3" s="177"/>
      <c r="E3" s="177"/>
      <c r="F3" s="177"/>
      <c r="G3" s="178"/>
      <c r="H3" s="49"/>
    </row>
    <row r="4" spans="1:14" s="8" customFormat="1" ht="62" x14ac:dyDescent="0.35">
      <c r="C4" s="16" t="s">
        <v>2</v>
      </c>
      <c r="D4" s="129" t="s">
        <v>3</v>
      </c>
      <c r="E4" s="129" t="s">
        <v>4</v>
      </c>
      <c r="F4" s="129" t="s">
        <v>29</v>
      </c>
      <c r="G4" s="15" t="s">
        <v>6</v>
      </c>
      <c r="H4" s="50"/>
    </row>
    <row r="5" spans="1:14" s="19" customFormat="1" ht="62.5" thickBot="1" x14ac:dyDescent="0.4">
      <c r="C5" s="143" t="str">
        <f>'[1]1. Selezione del candidato'!A7</f>
        <v>SR2</v>
      </c>
      <c r="D5" s="20" t="str">
        <f>'[1]1. Selezione del candidato'!B7</f>
        <v>False dichiarazioni da parte dei candidati</v>
      </c>
      <c r="E5" s="20" t="s">
        <v>358</v>
      </c>
      <c r="F5" s="20" t="str">
        <f>'[1]1. Selezione del candidato'!D7</f>
        <v>Beneficiari</v>
      </c>
      <c r="G5" s="21" t="str">
        <f>'[1]1. Selezione del candidato'!E7</f>
        <v>Esterno</v>
      </c>
      <c r="H5" s="51"/>
    </row>
    <row r="8" spans="1:14" s="22" customFormat="1" ht="26.25" customHeight="1" x14ac:dyDescent="0.5">
      <c r="A8" s="161" t="s">
        <v>31</v>
      </c>
      <c r="B8" s="162"/>
      <c r="C8" s="163"/>
      <c r="D8" s="161" t="s">
        <v>32</v>
      </c>
      <c r="E8" s="162"/>
      <c r="F8" s="162"/>
      <c r="G8" s="162"/>
      <c r="H8" s="162"/>
      <c r="I8" s="162"/>
      <c r="J8" s="162"/>
      <c r="K8" s="163"/>
      <c r="L8" s="161" t="s">
        <v>33</v>
      </c>
      <c r="M8" s="162"/>
      <c r="N8" s="163"/>
    </row>
    <row r="9" spans="1:14" ht="124" x14ac:dyDescent="0.35">
      <c r="A9" s="129" t="s">
        <v>34</v>
      </c>
      <c r="B9" s="129" t="s">
        <v>35</v>
      </c>
      <c r="C9" s="129" t="s">
        <v>36</v>
      </c>
      <c r="D9" s="129" t="s">
        <v>37</v>
      </c>
      <c r="E9" s="129" t="s">
        <v>425</v>
      </c>
      <c r="F9" s="129" t="s">
        <v>39</v>
      </c>
      <c r="G9" s="129" t="s">
        <v>40</v>
      </c>
      <c r="H9" s="136" t="s">
        <v>528</v>
      </c>
      <c r="I9" s="129" t="s">
        <v>41</v>
      </c>
      <c r="J9" s="129" t="s">
        <v>42</v>
      </c>
      <c r="K9" s="129" t="s">
        <v>43</v>
      </c>
      <c r="L9" s="129" t="s">
        <v>44</v>
      </c>
      <c r="M9" s="129" t="s">
        <v>45</v>
      </c>
      <c r="N9" s="129" t="s">
        <v>46</v>
      </c>
    </row>
    <row r="10" spans="1:14" ht="50.25" customHeight="1" x14ac:dyDescent="0.25">
      <c r="A10" s="141">
        <v>3</v>
      </c>
      <c r="B10" s="141">
        <v>3</v>
      </c>
      <c r="C10" s="137">
        <f>A10*B10</f>
        <v>9</v>
      </c>
      <c r="D10" s="18" t="s">
        <v>527</v>
      </c>
      <c r="E10" s="5" t="s">
        <v>602</v>
      </c>
      <c r="F10" s="128" t="s">
        <v>369</v>
      </c>
      <c r="G10" s="128" t="s">
        <v>369</v>
      </c>
      <c r="H10" s="52" t="s">
        <v>603</v>
      </c>
      <c r="I10" s="128" t="s">
        <v>370</v>
      </c>
      <c r="J10" s="141">
        <v>-1</v>
      </c>
      <c r="K10" s="141">
        <v>-1</v>
      </c>
      <c r="L10" s="139">
        <f>A10+J10</f>
        <v>2</v>
      </c>
      <c r="M10" s="139">
        <f>B10+K10</f>
        <v>2</v>
      </c>
      <c r="N10" s="137">
        <f>L10*M10</f>
        <v>4</v>
      </c>
    </row>
    <row r="13" spans="1:14" s="22" customFormat="1" ht="26.25" customHeight="1" x14ac:dyDescent="0.5">
      <c r="A13" s="161" t="s">
        <v>33</v>
      </c>
      <c r="B13" s="162"/>
      <c r="C13" s="163"/>
      <c r="D13" s="179" t="s">
        <v>54</v>
      </c>
      <c r="E13" s="179"/>
      <c r="F13" s="179"/>
      <c r="G13" s="179"/>
      <c r="H13" s="179"/>
      <c r="I13" s="179"/>
      <c r="J13" s="179"/>
      <c r="K13" s="179"/>
      <c r="L13" s="161" t="s">
        <v>55</v>
      </c>
      <c r="M13" s="162"/>
      <c r="N13" s="163"/>
    </row>
    <row r="14" spans="1:14" ht="126" customHeight="1" x14ac:dyDescent="0.35">
      <c r="A14" s="129" t="s">
        <v>44</v>
      </c>
      <c r="B14" s="129" t="s">
        <v>45</v>
      </c>
      <c r="C14" s="129" t="s">
        <v>46</v>
      </c>
      <c r="D14" s="172" t="s">
        <v>59</v>
      </c>
      <c r="E14" s="172"/>
      <c r="F14" s="14" t="s">
        <v>60</v>
      </c>
      <c r="G14" s="173" t="s">
        <v>607</v>
      </c>
      <c r="H14" s="174"/>
      <c r="I14" s="175"/>
      <c r="J14" s="14" t="s">
        <v>61</v>
      </c>
      <c r="K14" s="14" t="s">
        <v>62</v>
      </c>
      <c r="L14" s="129" t="s">
        <v>63</v>
      </c>
      <c r="M14" s="129" t="s">
        <v>64</v>
      </c>
      <c r="N14" s="129" t="s">
        <v>65</v>
      </c>
    </row>
    <row r="15" spans="1:14" ht="33" customHeight="1" x14ac:dyDescent="0.25">
      <c r="A15" s="169">
        <f>L10</f>
        <v>2</v>
      </c>
      <c r="B15" s="169">
        <f>M10</f>
        <v>2</v>
      </c>
      <c r="C15" s="195">
        <f>N10</f>
        <v>4</v>
      </c>
      <c r="D15" s="196" t="s">
        <v>553</v>
      </c>
      <c r="E15" s="196"/>
      <c r="F15" s="4" t="s">
        <v>496</v>
      </c>
      <c r="G15" s="183">
        <v>43070</v>
      </c>
      <c r="H15" s="183"/>
      <c r="I15" s="184"/>
      <c r="J15" s="164">
        <v>-1</v>
      </c>
      <c r="K15" s="164">
        <v>-1</v>
      </c>
      <c r="L15" s="169">
        <f>A15+J15</f>
        <v>1</v>
      </c>
      <c r="M15" s="169">
        <f>B15+K15</f>
        <v>1</v>
      </c>
      <c r="N15" s="167">
        <f>L15*M15</f>
        <v>1</v>
      </c>
    </row>
    <row r="16" spans="1:14" ht="46.5" customHeight="1" x14ac:dyDescent="0.25">
      <c r="A16" s="170"/>
      <c r="B16" s="170"/>
      <c r="C16" s="195"/>
      <c r="D16" s="196" t="s">
        <v>554</v>
      </c>
      <c r="E16" s="196"/>
      <c r="F16" s="4" t="s">
        <v>496</v>
      </c>
      <c r="G16" s="197">
        <v>43070</v>
      </c>
      <c r="H16" s="197"/>
      <c r="I16" s="187"/>
      <c r="J16" s="165"/>
      <c r="K16" s="165"/>
      <c r="L16" s="170"/>
      <c r="M16" s="170"/>
      <c r="N16" s="168"/>
    </row>
    <row r="17" spans="1:14" ht="55.5" customHeight="1" x14ac:dyDescent="0.25">
      <c r="A17" s="170"/>
      <c r="B17" s="170"/>
      <c r="C17" s="195"/>
      <c r="D17" s="196" t="s">
        <v>611</v>
      </c>
      <c r="E17" s="196"/>
      <c r="F17" s="4" t="s">
        <v>496</v>
      </c>
      <c r="G17" s="197">
        <v>43070</v>
      </c>
      <c r="H17" s="187"/>
      <c r="I17" s="187"/>
      <c r="J17" s="165"/>
      <c r="K17" s="165"/>
      <c r="L17" s="170"/>
      <c r="M17" s="170"/>
      <c r="N17" s="168"/>
    </row>
    <row r="18" spans="1:14" x14ac:dyDescent="0.25">
      <c r="A18" s="170"/>
      <c r="B18" s="170"/>
      <c r="C18" s="195"/>
      <c r="D18" s="188"/>
      <c r="E18" s="188"/>
      <c r="F18" s="4"/>
      <c r="G18" s="184"/>
      <c r="H18" s="184"/>
      <c r="I18" s="184"/>
      <c r="J18" s="165"/>
      <c r="K18" s="165"/>
      <c r="L18" s="170"/>
      <c r="M18" s="170"/>
      <c r="N18" s="168"/>
    </row>
    <row r="19" spans="1:14" x14ac:dyDescent="0.25">
      <c r="A19" s="170"/>
      <c r="B19" s="170"/>
      <c r="C19" s="195"/>
      <c r="D19" s="188"/>
      <c r="E19" s="188"/>
      <c r="F19" s="4"/>
      <c r="G19" s="184"/>
      <c r="H19" s="184"/>
      <c r="I19" s="184"/>
      <c r="J19" s="165"/>
      <c r="K19" s="165"/>
      <c r="L19" s="170"/>
      <c r="M19" s="170"/>
      <c r="N19" s="168"/>
    </row>
    <row r="20" spans="1:14" x14ac:dyDescent="0.25">
      <c r="A20" s="170"/>
      <c r="B20" s="170"/>
      <c r="C20" s="195"/>
      <c r="D20" s="188"/>
      <c r="E20" s="188"/>
      <c r="F20" s="4"/>
      <c r="G20" s="184"/>
      <c r="H20" s="184"/>
      <c r="I20" s="184"/>
      <c r="J20" s="165"/>
      <c r="K20" s="165"/>
      <c r="L20" s="170"/>
      <c r="M20" s="170"/>
      <c r="N20" s="168"/>
    </row>
    <row r="21" spans="1:14" x14ac:dyDescent="0.25">
      <c r="A21" s="170"/>
      <c r="B21" s="170"/>
      <c r="C21" s="195"/>
      <c r="D21" s="188"/>
      <c r="E21" s="188"/>
      <c r="F21" s="4"/>
      <c r="G21" s="184"/>
      <c r="H21" s="184"/>
      <c r="I21" s="184"/>
      <c r="J21" s="165"/>
      <c r="K21" s="165"/>
      <c r="L21" s="170"/>
      <c r="M21" s="170"/>
      <c r="N21" s="168"/>
    </row>
    <row r="22" spans="1:14" x14ac:dyDescent="0.25">
      <c r="A22" s="170"/>
      <c r="B22" s="170"/>
      <c r="C22" s="195"/>
      <c r="D22" s="188"/>
      <c r="E22" s="188"/>
      <c r="F22" s="4"/>
      <c r="G22" s="184"/>
      <c r="H22" s="184"/>
      <c r="I22" s="184"/>
      <c r="J22" s="165"/>
      <c r="K22" s="165"/>
      <c r="L22" s="170"/>
      <c r="M22" s="170"/>
      <c r="N22" s="168"/>
    </row>
    <row r="23" spans="1:14" x14ac:dyDescent="0.25">
      <c r="A23" s="171"/>
      <c r="B23" s="171"/>
      <c r="C23" s="195"/>
      <c r="D23" s="188"/>
      <c r="E23" s="188"/>
      <c r="F23" s="4"/>
      <c r="G23" s="184"/>
      <c r="H23" s="184"/>
      <c r="I23" s="184"/>
      <c r="J23" s="166"/>
      <c r="K23" s="166"/>
      <c r="L23" s="171"/>
      <c r="M23" s="171"/>
      <c r="N23" s="180"/>
    </row>
    <row r="47" spans="2:3" x14ac:dyDescent="0.25">
      <c r="B47">
        <v>1</v>
      </c>
      <c r="C47">
        <v>-1</v>
      </c>
    </row>
    <row r="48" spans="2:3" x14ac:dyDescent="0.25">
      <c r="B48">
        <v>2</v>
      </c>
      <c r="C48">
        <v>-2</v>
      </c>
    </row>
    <row r="49" spans="2:3" x14ac:dyDescent="0.25">
      <c r="B49">
        <v>3</v>
      </c>
      <c r="C49">
        <v>-3</v>
      </c>
    </row>
    <row r="50" spans="2:3" x14ac:dyDescent="0.25">
      <c r="B50">
        <v>4</v>
      </c>
      <c r="C50">
        <v>-4</v>
      </c>
    </row>
    <row r="51" spans="2:3" x14ac:dyDescent="0.25">
      <c r="B51">
        <v>5</v>
      </c>
      <c r="C51">
        <v>-5</v>
      </c>
    </row>
  </sheetData>
  <mergeCells count="35">
    <mergeCell ref="K15:K23"/>
    <mergeCell ref="L15:L23"/>
    <mergeCell ref="M15:M23"/>
    <mergeCell ref="N15:N23"/>
    <mergeCell ref="D16:E16"/>
    <mergeCell ref="G16:I16"/>
    <mergeCell ref="D17:E17"/>
    <mergeCell ref="G17:I17"/>
    <mergeCell ref="D18:E18"/>
    <mergeCell ref="G18:I18"/>
    <mergeCell ref="J15:J23"/>
    <mergeCell ref="D21:E21"/>
    <mergeCell ref="G21:I21"/>
    <mergeCell ref="D22:E22"/>
    <mergeCell ref="G22:I22"/>
    <mergeCell ref="D23:E23"/>
    <mergeCell ref="A15:A23"/>
    <mergeCell ref="B15:B23"/>
    <mergeCell ref="C15:C23"/>
    <mergeCell ref="D15:E15"/>
    <mergeCell ref="G15:I15"/>
    <mergeCell ref="D19:E19"/>
    <mergeCell ref="G19:I19"/>
    <mergeCell ref="D20:E20"/>
    <mergeCell ref="G20:I20"/>
    <mergeCell ref="G23:I23"/>
    <mergeCell ref="L8:N8"/>
    <mergeCell ref="D14:E14"/>
    <mergeCell ref="G14:I14"/>
    <mergeCell ref="C3:G3"/>
    <mergeCell ref="A8:C8"/>
    <mergeCell ref="D8:K8"/>
    <mergeCell ref="A13:C13"/>
    <mergeCell ref="D13:K13"/>
    <mergeCell ref="L13:N13"/>
  </mergeCells>
  <conditionalFormatting sqref="A10:B10 J10">
    <cfRule type="cellIs" dxfId="426" priority="18" operator="between">
      <formula>0</formula>
      <formula>0</formula>
    </cfRule>
  </conditionalFormatting>
  <conditionalFormatting sqref="C10">
    <cfRule type="cellIs" dxfId="425" priority="15" operator="between">
      <formula>8</formula>
      <formula>16</formula>
    </cfRule>
    <cfRule type="cellIs" dxfId="424" priority="16" operator="between">
      <formula>4</formula>
      <formula>6</formula>
    </cfRule>
    <cfRule type="cellIs" dxfId="423" priority="17" operator="between">
      <formula>0</formula>
      <formula>3</formula>
    </cfRule>
  </conditionalFormatting>
  <conditionalFormatting sqref="C15">
    <cfRule type="cellIs" dxfId="422" priority="12" operator="between">
      <formula>8</formula>
      <formula>16</formula>
    </cfRule>
    <cfRule type="cellIs" dxfId="421" priority="13" operator="between">
      <formula>4</formula>
      <formula>6</formula>
    </cfRule>
    <cfRule type="cellIs" dxfId="420" priority="14" operator="between">
      <formula>0</formula>
      <formula>3</formula>
    </cfRule>
  </conditionalFormatting>
  <conditionalFormatting sqref="N10">
    <cfRule type="cellIs" dxfId="419" priority="9" operator="between">
      <formula>8</formula>
      <formula>16</formula>
    </cfRule>
    <cfRule type="cellIs" dxfId="418" priority="10" operator="between">
      <formula>4</formula>
      <formula>6</formula>
    </cfRule>
    <cfRule type="cellIs" dxfId="417" priority="11" operator="between">
      <formula>0</formula>
      <formula>3</formula>
    </cfRule>
  </conditionalFormatting>
  <conditionalFormatting sqref="N15">
    <cfRule type="cellIs" dxfId="416" priority="6" operator="between">
      <formula>8</formula>
      <formula>16</formula>
    </cfRule>
    <cfRule type="cellIs" dxfId="415" priority="7" operator="between">
      <formula>4</formula>
      <formula>6</formula>
    </cfRule>
    <cfRule type="cellIs" dxfId="414" priority="8" operator="between">
      <formula>0</formula>
      <formula>3</formula>
    </cfRule>
  </conditionalFormatting>
  <conditionalFormatting sqref="F10">
    <cfRule type="cellIs" dxfId="413" priority="5" operator="between">
      <formula>0</formula>
      <formula>0</formula>
    </cfRule>
  </conditionalFormatting>
  <conditionalFormatting sqref="G10:H10">
    <cfRule type="cellIs" dxfId="412" priority="4" operator="between">
      <formula>0</formula>
      <formula>0</formula>
    </cfRule>
  </conditionalFormatting>
  <conditionalFormatting sqref="I10">
    <cfRule type="cellIs" dxfId="411" priority="2" operator="between">
      <formula>0</formula>
      <formula>0</formula>
    </cfRule>
  </conditionalFormatting>
  <dataValidations count="4">
    <dataValidation type="list" allowBlank="1" showInputMessage="1" showErrorMessage="1" sqref="I10">
      <formula1>$L$3:$L$5</formula1>
    </dataValidation>
    <dataValidation type="list" allowBlank="1" showInputMessage="1" showErrorMessage="1" sqref="F10:G10">
      <formula1>$K$3:$K$4</formula1>
    </dataValidation>
    <dataValidation type="list" allowBlank="1" showInputMessage="1" showErrorMessage="1" sqref="A10:B10">
      <formula1>positive</formula1>
    </dataValidation>
    <dataValidation type="list" allowBlank="1" showInputMessage="1" showErrorMessage="1" sqref="J15:K23 J10:K10">
      <formula1>negative</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N44"/>
  <sheetViews>
    <sheetView view="pageBreakPreview" topLeftCell="C10" zoomScale="90" zoomScaleNormal="75" zoomScaleSheetLayoutView="90" workbookViewId="0">
      <selection activeCell="D14" sqref="D14:E14"/>
    </sheetView>
  </sheetViews>
  <sheetFormatPr defaultColWidth="9.1796875" defaultRowHeight="12.5" x14ac:dyDescent="0.25"/>
  <cols>
    <col min="1" max="1" width="13.1796875" style="22" customWidth="1"/>
    <col min="2" max="2" width="14.26953125" style="22" customWidth="1"/>
    <col min="3" max="3" width="12.81640625" style="22" customWidth="1"/>
    <col min="4" max="4" width="12.453125" style="22" customWidth="1"/>
    <col min="5" max="5" width="70.26953125" style="22" customWidth="1"/>
    <col min="6" max="6" width="28.453125" style="22" customWidth="1"/>
    <col min="7" max="8" width="23.453125" style="22" customWidth="1"/>
    <col min="9" max="9" width="19.5429687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14" ht="13" thickBot="1" x14ac:dyDescent="0.3"/>
    <row r="3" spans="1:14" s="26" customFormat="1" ht="25" x14ac:dyDescent="0.5">
      <c r="C3" s="176" t="s">
        <v>402</v>
      </c>
      <c r="D3" s="177"/>
      <c r="E3" s="177"/>
      <c r="F3" s="177"/>
      <c r="G3" s="178"/>
      <c r="H3" s="49"/>
    </row>
    <row r="4" spans="1:14" s="27" customFormat="1" ht="62" x14ac:dyDescent="0.35">
      <c r="C4" s="28" t="s">
        <v>403</v>
      </c>
      <c r="D4" s="81" t="s">
        <v>404</v>
      </c>
      <c r="E4" s="81" t="s">
        <v>405</v>
      </c>
      <c r="F4" s="81" t="s">
        <v>418</v>
      </c>
      <c r="G4" s="29" t="s">
        <v>407</v>
      </c>
      <c r="H4" s="98"/>
    </row>
    <row r="5" spans="1:14" s="30" customFormat="1" ht="47" thickBot="1" x14ac:dyDescent="0.4">
      <c r="C5" s="99" t="str">
        <f>'1. Selezione del candidato'!A8</f>
        <v>SR3</v>
      </c>
      <c r="D5" s="32" t="str">
        <f>'1. Selezione del candidato'!B8</f>
        <v>Doppio finanziamento</v>
      </c>
      <c r="E5" s="32" t="s">
        <v>441</v>
      </c>
      <c r="F5" s="32" t="str">
        <f>'1. Selezione del candidato'!D8</f>
        <v>Beneficiari</v>
      </c>
      <c r="G5" s="33" t="str">
        <f>'1. Selezione del candidato'!E8</f>
        <v>Esterno</v>
      </c>
      <c r="H5" s="100"/>
    </row>
    <row r="8" spans="1:14" ht="26.25" customHeight="1" x14ac:dyDescent="0.5">
      <c r="A8" s="161" t="s">
        <v>419</v>
      </c>
      <c r="B8" s="162"/>
      <c r="C8" s="163"/>
      <c r="D8" s="161" t="s">
        <v>373</v>
      </c>
      <c r="E8" s="162"/>
      <c r="F8" s="162"/>
      <c r="G8" s="162"/>
      <c r="H8" s="162"/>
      <c r="I8" s="162"/>
      <c r="J8" s="162"/>
      <c r="K8" s="163"/>
      <c r="L8" s="161" t="s">
        <v>420</v>
      </c>
      <c r="M8" s="162"/>
      <c r="N8" s="163"/>
    </row>
    <row r="9" spans="1:14" ht="124" x14ac:dyDescent="0.35">
      <c r="A9" s="81" t="s">
        <v>421</v>
      </c>
      <c r="B9" s="81" t="s">
        <v>422</v>
      </c>
      <c r="C9" s="81" t="s">
        <v>423</v>
      </c>
      <c r="D9" s="81" t="s">
        <v>424</v>
      </c>
      <c r="E9" s="81" t="s">
        <v>425</v>
      </c>
      <c r="F9" s="81" t="s">
        <v>372</v>
      </c>
      <c r="G9" s="81" t="s">
        <v>426</v>
      </c>
      <c r="H9" s="132" t="s">
        <v>427</v>
      </c>
      <c r="I9" s="136" t="s">
        <v>528</v>
      </c>
      <c r="J9" s="81" t="s">
        <v>428</v>
      </c>
      <c r="K9" s="81" t="s">
        <v>429</v>
      </c>
      <c r="L9" s="81" t="s">
        <v>430</v>
      </c>
      <c r="M9" s="81" t="s">
        <v>431</v>
      </c>
      <c r="N9" s="81" t="s">
        <v>432</v>
      </c>
    </row>
    <row r="10" spans="1:14" ht="51.75" customHeight="1" x14ac:dyDescent="0.25">
      <c r="A10" s="130">
        <v>3</v>
      </c>
      <c r="B10" s="130">
        <v>3</v>
      </c>
      <c r="C10" s="131">
        <f>A10*B10</f>
        <v>9</v>
      </c>
      <c r="D10" s="18" t="s">
        <v>442</v>
      </c>
      <c r="E10" s="148" t="s">
        <v>377</v>
      </c>
      <c r="F10" s="123" t="s">
        <v>374</v>
      </c>
      <c r="G10" s="123" t="s">
        <v>374</v>
      </c>
      <c r="H10" s="151" t="s">
        <v>382</v>
      </c>
      <c r="I10" s="107" t="s">
        <v>555</v>
      </c>
      <c r="J10" s="130">
        <v>-1</v>
      </c>
      <c r="K10" s="130">
        <v>-1</v>
      </c>
      <c r="L10" s="134">
        <f>A10+J10</f>
        <v>2</v>
      </c>
      <c r="M10" s="134">
        <f>B10+K10</f>
        <v>2</v>
      </c>
      <c r="N10" s="131">
        <f>L10*M10</f>
        <v>4</v>
      </c>
    </row>
    <row r="11" spans="1:14" ht="42.75" customHeight="1" x14ac:dyDescent="0.25"/>
    <row r="12" spans="1:14" ht="26.25" customHeight="1" x14ac:dyDescent="0.5">
      <c r="A12" s="161" t="s">
        <v>420</v>
      </c>
      <c r="B12" s="162"/>
      <c r="C12" s="163"/>
      <c r="D12" s="179" t="s">
        <v>433</v>
      </c>
      <c r="E12" s="179"/>
      <c r="F12" s="179"/>
      <c r="G12" s="179"/>
      <c r="H12" s="179"/>
      <c r="I12" s="179"/>
      <c r="J12" s="179"/>
      <c r="K12" s="179"/>
      <c r="L12" s="161" t="s">
        <v>434</v>
      </c>
      <c r="M12" s="162"/>
      <c r="N12" s="163"/>
    </row>
    <row r="13" spans="1:14" ht="126" customHeight="1" x14ac:dyDescent="0.35">
      <c r="A13" s="81" t="s">
        <v>430</v>
      </c>
      <c r="B13" s="81" t="s">
        <v>431</v>
      </c>
      <c r="C13" s="81" t="s">
        <v>432</v>
      </c>
      <c r="D13" s="207" t="s">
        <v>435</v>
      </c>
      <c r="E13" s="207"/>
      <c r="F13" s="35" t="s">
        <v>386</v>
      </c>
      <c r="G13" s="173" t="s">
        <v>607</v>
      </c>
      <c r="H13" s="174"/>
      <c r="I13" s="175"/>
      <c r="J13" s="35" t="s">
        <v>436</v>
      </c>
      <c r="K13" s="35" t="s">
        <v>437</v>
      </c>
      <c r="L13" s="81" t="s">
        <v>438</v>
      </c>
      <c r="M13" s="81" t="s">
        <v>439</v>
      </c>
      <c r="N13" s="81" t="s">
        <v>440</v>
      </c>
    </row>
    <row r="14" spans="1:14" ht="24" customHeight="1" x14ac:dyDescent="0.25">
      <c r="A14" s="203">
        <f>L10</f>
        <v>2</v>
      </c>
      <c r="B14" s="203">
        <f>M10</f>
        <v>2</v>
      </c>
      <c r="C14" s="199">
        <f>A14*B14</f>
        <v>4</v>
      </c>
      <c r="D14" s="205" t="s">
        <v>612</v>
      </c>
      <c r="E14" s="206"/>
      <c r="F14" s="138" t="s">
        <v>496</v>
      </c>
      <c r="G14" s="197">
        <v>43070</v>
      </c>
      <c r="H14" s="187"/>
      <c r="I14" s="187"/>
      <c r="J14" s="194">
        <v>-1</v>
      </c>
      <c r="K14" s="194">
        <v>-1</v>
      </c>
      <c r="L14" s="198">
        <f>A14+J14</f>
        <v>1</v>
      </c>
      <c r="M14" s="198">
        <f>B14+K14</f>
        <v>1</v>
      </c>
      <c r="N14" s="199">
        <f>L14*M14</f>
        <v>1</v>
      </c>
    </row>
    <row r="15" spans="1:14" ht="68.25" customHeight="1" x14ac:dyDescent="0.25">
      <c r="A15" s="204"/>
      <c r="B15" s="204"/>
      <c r="C15" s="199"/>
      <c r="D15" s="196" t="s">
        <v>611</v>
      </c>
      <c r="E15" s="196"/>
      <c r="F15" s="160" t="s">
        <v>496</v>
      </c>
      <c r="G15" s="197">
        <v>43070</v>
      </c>
      <c r="H15" s="187"/>
      <c r="I15" s="187"/>
      <c r="J15" s="194"/>
      <c r="K15" s="194"/>
      <c r="L15" s="198"/>
      <c r="M15" s="198"/>
      <c r="N15" s="199"/>
    </row>
    <row r="16" spans="1:14" ht="47.25" customHeight="1" x14ac:dyDescent="0.25">
      <c r="A16" s="204"/>
      <c r="B16" s="204"/>
      <c r="C16" s="199"/>
      <c r="D16" s="208" t="s">
        <v>556</v>
      </c>
      <c r="E16" s="208"/>
      <c r="F16" s="138" t="s">
        <v>496</v>
      </c>
      <c r="G16" s="200">
        <v>42917</v>
      </c>
      <c r="H16" s="201"/>
      <c r="I16" s="202"/>
      <c r="J16" s="194"/>
      <c r="K16" s="194"/>
      <c r="L16" s="198"/>
      <c r="M16" s="198"/>
      <c r="N16" s="199"/>
    </row>
    <row r="17" spans="1:14" ht="24" customHeight="1" x14ac:dyDescent="0.25">
      <c r="A17" s="152"/>
      <c r="B17" s="152"/>
      <c r="C17" s="153"/>
      <c r="D17" s="154"/>
      <c r="E17" s="154"/>
      <c r="F17" s="155"/>
      <c r="G17" s="156"/>
      <c r="H17" s="157"/>
      <c r="I17" s="157"/>
      <c r="J17" s="157"/>
      <c r="K17" s="157"/>
      <c r="L17" s="152"/>
      <c r="M17" s="152"/>
      <c r="N17" s="153"/>
    </row>
    <row r="40" spans="2:3" x14ac:dyDescent="0.25">
      <c r="B40" s="22">
        <v>1</v>
      </c>
      <c r="C40" s="22">
        <v>-1</v>
      </c>
    </row>
    <row r="41" spans="2:3" x14ac:dyDescent="0.25">
      <c r="B41" s="22">
        <v>2</v>
      </c>
      <c r="C41" s="22">
        <v>-2</v>
      </c>
    </row>
    <row r="42" spans="2:3" x14ac:dyDescent="0.25">
      <c r="B42" s="22">
        <v>3</v>
      </c>
      <c r="C42" s="22">
        <v>-3</v>
      </c>
    </row>
    <row r="43" spans="2:3" x14ac:dyDescent="0.25">
      <c r="B43" s="22">
        <v>4</v>
      </c>
      <c r="C43" s="22">
        <v>-4</v>
      </c>
    </row>
    <row r="44" spans="2:3" x14ac:dyDescent="0.25">
      <c r="B44" s="22">
        <v>5</v>
      </c>
      <c r="C44" s="22">
        <v>-5</v>
      </c>
    </row>
  </sheetData>
  <customSheetViews>
    <customSheetView guid="{35173F07-2845-43C5-9AAA-EA2DF91EC926}" scale="75" showPageBreaks="1" fitToPage="1" printArea="1" view="pageBreakPreview">
      <selection activeCell="F10" sqref="F10"/>
      <pageMargins left="0.70866141732283472" right="0.70866141732283472" top="0.74803149606299213" bottom="0.74803149606299213" header="0.31496062992125984" footer="0.31496062992125984"/>
      <pageSetup paperSize="9" scale="48" orientation="landscape" r:id="rId1"/>
    </customSheetView>
  </customSheetViews>
  <mergeCells count="23">
    <mergeCell ref="L12:N12"/>
    <mergeCell ref="C3:G3"/>
    <mergeCell ref="A8:C8"/>
    <mergeCell ref="D8:K8"/>
    <mergeCell ref="L8:N8"/>
    <mergeCell ref="A12:C12"/>
    <mergeCell ref="D12:K12"/>
    <mergeCell ref="A14:A16"/>
    <mergeCell ref="B14:B16"/>
    <mergeCell ref="L14:L16"/>
    <mergeCell ref="D14:E14"/>
    <mergeCell ref="D13:E13"/>
    <mergeCell ref="G13:I13"/>
    <mergeCell ref="C14:C16"/>
    <mergeCell ref="D16:E16"/>
    <mergeCell ref="D15:E15"/>
    <mergeCell ref="G15:I15"/>
    <mergeCell ref="M14:M16"/>
    <mergeCell ref="N14:N16"/>
    <mergeCell ref="G16:I16"/>
    <mergeCell ref="G14:I14"/>
    <mergeCell ref="J14:J16"/>
    <mergeCell ref="K14:K16"/>
  </mergeCells>
  <phoneticPr fontId="0" type="noConversion"/>
  <conditionalFormatting sqref="C14:C15 C17">
    <cfRule type="cellIs" dxfId="410" priority="27" operator="between">
      <formula>8</formula>
      <formula>16</formula>
    </cfRule>
    <cfRule type="cellIs" dxfId="409" priority="28" operator="between">
      <formula>4</formula>
      <formula>6</formula>
    </cfRule>
    <cfRule type="cellIs" dxfId="408" priority="29" operator="between">
      <formula>0</formula>
      <formula>3</formula>
    </cfRule>
  </conditionalFormatting>
  <conditionalFormatting sqref="N14:N15 N17">
    <cfRule type="cellIs" dxfId="407" priority="24" operator="between">
      <formula>8</formula>
      <formula>16</formula>
    </cfRule>
    <cfRule type="cellIs" dxfId="406" priority="25" operator="between">
      <formula>4</formula>
      <formula>6</formula>
    </cfRule>
    <cfRule type="cellIs" dxfId="405" priority="26" operator="between">
      <formula>0</formula>
      <formula>3</formula>
    </cfRule>
  </conditionalFormatting>
  <conditionalFormatting sqref="A10:B10 J10 H10">
    <cfRule type="cellIs" dxfId="404" priority="12" operator="between">
      <formula>0</formula>
      <formula>0</formula>
    </cfRule>
  </conditionalFormatting>
  <conditionalFormatting sqref="C10">
    <cfRule type="cellIs" dxfId="403" priority="9" operator="between">
      <formula>8</formula>
      <formula>16</formula>
    </cfRule>
    <cfRule type="cellIs" dxfId="402" priority="10" operator="between">
      <formula>4</formula>
      <formula>6</formula>
    </cfRule>
    <cfRule type="cellIs" dxfId="401" priority="11" operator="between">
      <formula>0</formula>
      <formula>3</formula>
    </cfRule>
  </conditionalFormatting>
  <conditionalFormatting sqref="N10">
    <cfRule type="cellIs" dxfId="400" priority="6" operator="between">
      <formula>8</formula>
      <formula>16</formula>
    </cfRule>
    <cfRule type="cellIs" dxfId="399" priority="7" operator="between">
      <formula>4</formula>
      <formula>6</formula>
    </cfRule>
    <cfRule type="cellIs" dxfId="398" priority="8" operator="between">
      <formula>0</formula>
      <formula>3</formula>
    </cfRule>
  </conditionalFormatting>
  <conditionalFormatting sqref="F10">
    <cfRule type="cellIs" dxfId="397" priority="5" operator="between">
      <formula>0</formula>
      <formula>0</formula>
    </cfRule>
  </conditionalFormatting>
  <conditionalFormatting sqref="G10">
    <cfRule type="cellIs" dxfId="396" priority="4" operator="between">
      <formula>0</formula>
      <formula>0</formula>
    </cfRule>
  </conditionalFormatting>
  <conditionalFormatting sqref="I10">
    <cfRule type="cellIs" dxfId="395" priority="1" operator="between">
      <formula>0</formula>
      <formula>0</formula>
    </cfRule>
  </conditionalFormatting>
  <dataValidations count="3">
    <dataValidation type="list" allowBlank="1" showInputMessage="1" showErrorMessage="1" sqref="A10:B10">
      <formula1>positive</formula1>
    </dataValidation>
    <dataValidation type="list" allowBlank="1" showInputMessage="1" showErrorMessage="1" sqref="J10:K10 J14:K15 J17:K17">
      <formula1>negative</formula1>
    </dataValidation>
    <dataValidation type="list" allowBlank="1" showInputMessage="1" showErrorMessage="1" sqref="F10:G10">
      <formula1>yn</formula1>
    </dataValidation>
  </dataValidations>
  <pageMargins left="0.70866141732283472" right="0.70866141732283472" top="0.74803149606299213" bottom="0.74803149606299213" header="0.31496062992125984" footer="0.31496062992125984"/>
  <pageSetup paperSize="8" scale="66" fitToHeight="0"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4"/>
  <sheetViews>
    <sheetView view="pageBreakPreview" zoomScale="90" zoomScaleNormal="75" zoomScaleSheetLayoutView="90" workbookViewId="0">
      <selection activeCell="C17" sqref="C17"/>
    </sheetView>
  </sheetViews>
  <sheetFormatPr defaultColWidth="8.81640625" defaultRowHeight="15.5" x14ac:dyDescent="0.25"/>
  <cols>
    <col min="1" max="1" width="10" style="64" customWidth="1"/>
    <col min="2" max="2" width="33.7265625" style="57" customWidth="1"/>
    <col min="3" max="4" width="51.453125" style="57" customWidth="1"/>
    <col min="5" max="5" width="53.7265625" style="57" bestFit="1" customWidth="1"/>
    <col min="6" max="6" width="18.7265625" style="57" bestFit="1" customWidth="1"/>
    <col min="7" max="7" width="14.1796875" style="58" customWidth="1"/>
    <col min="8" max="8" width="61.453125" style="58" customWidth="1"/>
    <col min="9" max="10" width="8.81640625" style="58" customWidth="1"/>
    <col min="11" max="16384" width="8.81640625" style="58"/>
  </cols>
  <sheetData>
    <row r="2" spans="1:8" ht="25" x14ac:dyDescent="0.25">
      <c r="A2" s="56" t="s">
        <v>491</v>
      </c>
    </row>
    <row r="4" spans="1:8" s="59" customFormat="1" ht="38.25" customHeight="1" x14ac:dyDescent="0.25">
      <c r="A4" s="213" t="s">
        <v>249</v>
      </c>
      <c r="B4" s="213"/>
      <c r="C4" s="213"/>
      <c r="D4" s="213"/>
      <c r="E4" s="213"/>
      <c r="F4" s="213"/>
      <c r="G4" s="213"/>
      <c r="H4" s="213"/>
    </row>
    <row r="5" spans="1:8" s="62" customFormat="1" ht="119.25" customHeight="1" x14ac:dyDescent="0.25">
      <c r="A5" s="60" t="s">
        <v>250</v>
      </c>
      <c r="B5" s="60" t="s">
        <v>251</v>
      </c>
      <c r="C5" s="60" t="s">
        <v>252</v>
      </c>
      <c r="D5" s="60" t="s">
        <v>253</v>
      </c>
      <c r="E5" s="60" t="s">
        <v>406</v>
      </c>
      <c r="F5" s="60" t="s">
        <v>254</v>
      </c>
      <c r="G5" s="61" t="s">
        <v>359</v>
      </c>
      <c r="H5" s="61" t="s">
        <v>255</v>
      </c>
    </row>
    <row r="6" spans="1:8" s="63" customFormat="1" ht="25" x14ac:dyDescent="0.25">
      <c r="A6" s="209" t="s">
        <v>387</v>
      </c>
      <c r="B6" s="209"/>
      <c r="C6" s="209"/>
      <c r="D6" s="209"/>
      <c r="E6" s="209"/>
      <c r="F6" s="209"/>
      <c r="G6" s="209"/>
      <c r="H6" s="209"/>
    </row>
    <row r="7" spans="1:8" ht="134.25" customHeight="1" x14ac:dyDescent="0.25">
      <c r="A7" s="41" t="s">
        <v>256</v>
      </c>
      <c r="B7" s="42" t="s">
        <v>257</v>
      </c>
      <c r="C7" s="42" t="s">
        <v>258</v>
      </c>
      <c r="D7" s="42" t="s">
        <v>495</v>
      </c>
      <c r="E7" s="43" t="s">
        <v>259</v>
      </c>
      <c r="F7" s="43" t="s">
        <v>260</v>
      </c>
      <c r="G7" s="55" t="s">
        <v>23</v>
      </c>
      <c r="H7" s="34"/>
    </row>
    <row r="8" spans="1:8" ht="163.5" customHeight="1" x14ac:dyDescent="0.25">
      <c r="A8" s="41" t="s">
        <v>261</v>
      </c>
      <c r="B8" s="42" t="s">
        <v>262</v>
      </c>
      <c r="C8" s="43" t="s">
        <v>263</v>
      </c>
      <c r="D8" s="43" t="s">
        <v>360</v>
      </c>
      <c r="E8" s="43" t="s">
        <v>264</v>
      </c>
      <c r="F8" s="43" t="s">
        <v>265</v>
      </c>
      <c r="G8" s="55" t="s">
        <v>23</v>
      </c>
      <c r="H8" s="34"/>
    </row>
    <row r="9" spans="1:8" ht="197.25" customHeight="1" x14ac:dyDescent="0.25">
      <c r="A9" s="38" t="s">
        <v>266</v>
      </c>
      <c r="B9" s="12" t="s">
        <v>267</v>
      </c>
      <c r="C9" s="12" t="s">
        <v>388</v>
      </c>
      <c r="D9" s="12" t="s">
        <v>361</v>
      </c>
      <c r="E9" s="24" t="s">
        <v>268</v>
      </c>
      <c r="F9" s="24" t="s">
        <v>269</v>
      </c>
      <c r="G9" s="55" t="s">
        <v>23</v>
      </c>
      <c r="H9" s="34"/>
    </row>
    <row r="10" spans="1:8" ht="182.25" customHeight="1" x14ac:dyDescent="0.25">
      <c r="A10" s="38" t="s">
        <v>270</v>
      </c>
      <c r="B10" s="24" t="s">
        <v>271</v>
      </c>
      <c r="C10" s="24" t="s">
        <v>272</v>
      </c>
      <c r="D10" s="24" t="s">
        <v>362</v>
      </c>
      <c r="E10" s="24" t="s">
        <v>273</v>
      </c>
      <c r="F10" s="24" t="s">
        <v>274</v>
      </c>
      <c r="G10" s="55" t="s">
        <v>23</v>
      </c>
      <c r="H10" s="34"/>
    </row>
    <row r="11" spans="1:8" ht="54" customHeight="1" x14ac:dyDescent="0.25">
      <c r="A11" s="38" t="s">
        <v>275</v>
      </c>
      <c r="B11" s="24" t="s">
        <v>276</v>
      </c>
      <c r="C11" s="24" t="s">
        <v>277</v>
      </c>
      <c r="D11" s="24" t="s">
        <v>278</v>
      </c>
      <c r="E11" s="24" t="s">
        <v>279</v>
      </c>
      <c r="F11" s="24" t="s">
        <v>280</v>
      </c>
      <c r="G11" s="55" t="s">
        <v>23</v>
      </c>
      <c r="H11" s="34"/>
    </row>
    <row r="12" spans="1:8" ht="90" customHeight="1" x14ac:dyDescent="0.25">
      <c r="A12" s="38" t="s">
        <v>281</v>
      </c>
      <c r="B12" s="24" t="s">
        <v>282</v>
      </c>
      <c r="C12" s="24" t="s">
        <v>363</v>
      </c>
      <c r="D12" s="24" t="s">
        <v>283</v>
      </c>
      <c r="E12" s="24" t="s">
        <v>284</v>
      </c>
      <c r="F12" s="24" t="s">
        <v>285</v>
      </c>
      <c r="G12" s="55" t="s">
        <v>23</v>
      </c>
      <c r="H12" s="34"/>
    </row>
    <row r="13" spans="1:8" ht="121.5" customHeight="1" x14ac:dyDescent="0.25">
      <c r="A13" s="38" t="s">
        <v>286</v>
      </c>
      <c r="B13" s="24" t="s">
        <v>287</v>
      </c>
      <c r="C13" s="24" t="s">
        <v>288</v>
      </c>
      <c r="D13" s="24" t="s">
        <v>364</v>
      </c>
      <c r="E13" s="24" t="s">
        <v>289</v>
      </c>
      <c r="F13" s="24" t="s">
        <v>290</v>
      </c>
      <c r="G13" s="55"/>
      <c r="H13" s="34"/>
    </row>
    <row r="14" spans="1:8" ht="83.25" customHeight="1" x14ac:dyDescent="0.25">
      <c r="A14" s="38" t="s">
        <v>291</v>
      </c>
      <c r="B14" s="24" t="s">
        <v>292</v>
      </c>
      <c r="C14" s="39" t="s">
        <v>293</v>
      </c>
      <c r="D14" s="39" t="s">
        <v>294</v>
      </c>
      <c r="E14" s="24" t="s">
        <v>295</v>
      </c>
      <c r="F14" s="24" t="s">
        <v>296</v>
      </c>
      <c r="G14" s="55" t="s">
        <v>23</v>
      </c>
      <c r="H14" s="34"/>
    </row>
    <row r="15" spans="1:8" s="63" customFormat="1" ht="25" x14ac:dyDescent="0.25">
      <c r="A15" s="210" t="s">
        <v>492</v>
      </c>
      <c r="B15" s="211"/>
      <c r="C15" s="211"/>
      <c r="D15" s="211"/>
      <c r="E15" s="211"/>
      <c r="F15" s="211"/>
      <c r="G15" s="211"/>
      <c r="H15" s="212"/>
    </row>
    <row r="16" spans="1:8" ht="114" customHeight="1" x14ac:dyDescent="0.25">
      <c r="A16" s="40" t="s">
        <v>297</v>
      </c>
      <c r="B16" s="24" t="s">
        <v>298</v>
      </c>
      <c r="C16" s="24" t="s">
        <v>299</v>
      </c>
      <c r="D16" s="24" t="s">
        <v>379</v>
      </c>
      <c r="E16" s="24" t="s">
        <v>300</v>
      </c>
      <c r="F16" s="24" t="s">
        <v>301</v>
      </c>
      <c r="G16" s="55" t="s">
        <v>23</v>
      </c>
      <c r="H16" s="34"/>
    </row>
    <row r="17" spans="1:8" ht="267" customHeight="1" x14ac:dyDescent="0.25">
      <c r="A17" s="40" t="s">
        <v>302</v>
      </c>
      <c r="B17" s="39" t="s">
        <v>303</v>
      </c>
      <c r="C17" s="24" t="s">
        <v>357</v>
      </c>
      <c r="D17" s="24" t="s">
        <v>390</v>
      </c>
      <c r="E17" s="24" t="s">
        <v>304</v>
      </c>
      <c r="F17" s="24" t="s">
        <v>305</v>
      </c>
      <c r="G17" s="55" t="s">
        <v>23</v>
      </c>
      <c r="H17" s="34"/>
    </row>
    <row r="18" spans="1:8" ht="61.5" customHeight="1" x14ac:dyDescent="0.25">
      <c r="A18" s="120" t="s">
        <v>306</v>
      </c>
      <c r="B18" s="43" t="s">
        <v>307</v>
      </c>
      <c r="C18" s="121" t="s">
        <v>308</v>
      </c>
      <c r="D18" s="121" t="s">
        <v>378</v>
      </c>
      <c r="E18" s="43" t="s">
        <v>309</v>
      </c>
      <c r="F18" s="43" t="s">
        <v>310</v>
      </c>
      <c r="G18" s="83" t="s">
        <v>23</v>
      </c>
      <c r="H18" s="34"/>
    </row>
    <row r="35" spans="7:7" hidden="1" x14ac:dyDescent="0.25">
      <c r="G35" s="58" t="s">
        <v>311</v>
      </c>
    </row>
    <row r="36" spans="7:7" hidden="1" x14ac:dyDescent="0.25">
      <c r="G36" s="58" t="s">
        <v>312</v>
      </c>
    </row>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sheetData>
  <customSheetViews>
    <customSheetView guid="{35173F07-2845-43C5-9AAA-EA2DF91EC926}" showPageBreaks="1" fitToPage="1" printArea="1" hiddenRows="1" view="pageBreakPreview" topLeftCell="A15">
      <selection activeCell="C19" sqref="C19"/>
      <rowBreaks count="1" manualBreakCount="1">
        <brk id="14" max="6" man="1"/>
      </rowBreaks>
      <pageMargins left="0.7" right="0.7" top="0.75" bottom="0.75" header="0.3" footer="0.3"/>
      <pageSetup paperSize="8" scale="65" fitToHeight="0" orientation="landscape" r:id="rId1"/>
    </customSheetView>
  </customSheetViews>
  <mergeCells count="3">
    <mergeCell ref="A6:H6"/>
    <mergeCell ref="A15:H15"/>
    <mergeCell ref="A4:H4"/>
  </mergeCells>
  <phoneticPr fontId="0" type="noConversion"/>
  <dataValidations count="1">
    <dataValidation type="list" allowBlank="1" showInputMessage="1" showErrorMessage="1" sqref="G7:G14 G16:G18">
      <formula1>$G$35:$G$36</formula1>
    </dataValidation>
  </dataValidations>
  <pageMargins left="0.70866141732283472" right="0.70866141732283472" top="0.74803149606299213" bottom="0.74803149606299213" header="0.31496062992125984" footer="0.31496062992125984"/>
  <pageSetup paperSize="8" scale="66" fitToHeight="0" orientation="landscape" r:id="rId2"/>
  <rowBreaks count="1" manualBreakCount="1">
    <brk id="14"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0"/>
  <sheetViews>
    <sheetView view="pageBreakPreview" topLeftCell="A4" zoomScale="90" zoomScaleNormal="75" zoomScaleSheetLayoutView="90" workbookViewId="0">
      <selection activeCell="E11" sqref="E11"/>
    </sheetView>
  </sheetViews>
  <sheetFormatPr defaultColWidth="9.1796875" defaultRowHeight="12.5" x14ac:dyDescent="0.25"/>
  <cols>
    <col min="1" max="1" width="13.1796875" style="58" customWidth="1"/>
    <col min="2" max="2" width="14.26953125" style="58" customWidth="1"/>
    <col min="3" max="3" width="12.81640625" style="58" customWidth="1"/>
    <col min="4" max="4" width="18.7265625" style="58" bestFit="1" customWidth="1"/>
    <col min="5" max="5" width="70.26953125" style="58" customWidth="1"/>
    <col min="6" max="6" width="28.453125" style="58" customWidth="1"/>
    <col min="7" max="7" width="23.453125" style="58" customWidth="1"/>
    <col min="8" max="8" width="14.81640625" style="58" customWidth="1"/>
    <col min="9" max="9" width="16.7265625" style="58" customWidth="1"/>
    <col min="10" max="10" width="15.26953125" style="58" customWidth="1"/>
    <col min="11" max="11" width="18.54296875" style="58" customWidth="1"/>
    <col min="12" max="12" width="14.54296875" style="58" customWidth="1"/>
    <col min="13" max="13" width="15.26953125" style="58" customWidth="1"/>
    <col min="14" max="14" width="15.453125" style="58" customWidth="1"/>
    <col min="15" max="15" width="29.26953125" style="58" customWidth="1"/>
    <col min="16" max="16" width="15.26953125" style="58" customWidth="1"/>
    <col min="17" max="17" width="18.54296875" style="58" customWidth="1"/>
    <col min="18" max="18" width="14.7265625" style="58" bestFit="1" customWidth="1"/>
    <col min="19" max="19" width="15.81640625" style="58" bestFit="1" customWidth="1"/>
    <col min="20" max="20" width="13.26953125" style="58" customWidth="1"/>
    <col min="21" max="21" width="12.7265625" style="58" customWidth="1"/>
    <col min="22" max="22" width="13.7265625" style="58" customWidth="1"/>
    <col min="23" max="23" width="41.26953125" style="58" customWidth="1"/>
    <col min="24" max="16384" width="9.1796875" style="58"/>
  </cols>
  <sheetData>
    <row r="2" spans="1:14" ht="13" thickBot="1" x14ac:dyDescent="0.3"/>
    <row r="3" spans="1:14" s="59" customFormat="1" ht="25" x14ac:dyDescent="0.25">
      <c r="C3" s="233" t="s">
        <v>402</v>
      </c>
      <c r="D3" s="234"/>
      <c r="E3" s="234"/>
      <c r="F3" s="234"/>
      <c r="G3" s="235"/>
    </row>
    <row r="4" spans="1:14" s="62" customFormat="1" ht="62" x14ac:dyDescent="0.25">
      <c r="C4" s="103" t="s">
        <v>403</v>
      </c>
      <c r="D4" s="60" t="s">
        <v>404</v>
      </c>
      <c r="E4" s="60" t="s">
        <v>405</v>
      </c>
      <c r="F4" s="60" t="s">
        <v>418</v>
      </c>
      <c r="G4" s="104" t="s">
        <v>407</v>
      </c>
    </row>
    <row r="5" spans="1:14" s="105" customFormat="1" ht="62.5" thickBot="1" x14ac:dyDescent="0.3">
      <c r="C5" s="106" t="str">
        <f>'2. Attuazione e verifica'!A7:A7</f>
        <v>IR1</v>
      </c>
      <c r="D5" s="32" t="str">
        <f>'2. Attuazione e verifica'!B7:B7</f>
        <v>Conflitto di interessi occulto o pagamenti illeciti</v>
      </c>
      <c r="E5" s="32" t="str">
        <f>'2. Attuazione e verifica'!C7:C7</f>
        <v>Un membro del personale del beneficiario favorisce un candidato / offerente perché:
- si è verificato un conflitto di interessi non dichiarato oppure
- sono stati versati pagamenti illeciti e tangenti</v>
      </c>
      <c r="F5" s="32" t="str">
        <f>'2. Attuazione e verifica'!E7:E7</f>
        <v>Beneficiari e terzi</v>
      </c>
      <c r="G5" s="33" t="str">
        <f>'2. Attuazione e verifica'!F7:F7</f>
        <v>Esterno</v>
      </c>
    </row>
    <row r="8" spans="1:14" ht="26.25" customHeight="1" x14ac:dyDescent="0.25">
      <c r="A8" s="214" t="s">
        <v>419</v>
      </c>
      <c r="B8" s="215"/>
      <c r="C8" s="216"/>
      <c r="D8" s="214" t="s">
        <v>373</v>
      </c>
      <c r="E8" s="215"/>
      <c r="F8" s="215"/>
      <c r="G8" s="215"/>
      <c r="H8" s="215"/>
      <c r="I8" s="215"/>
      <c r="J8" s="215"/>
      <c r="K8" s="216"/>
      <c r="L8" s="214" t="s">
        <v>420</v>
      </c>
      <c r="M8" s="215"/>
      <c r="N8" s="216"/>
    </row>
    <row r="9" spans="1:14" ht="124" x14ac:dyDescent="0.25">
      <c r="A9" s="60" t="s">
        <v>421</v>
      </c>
      <c r="B9" s="60" t="s">
        <v>422</v>
      </c>
      <c r="C9" s="60" t="s">
        <v>423</v>
      </c>
      <c r="D9" s="60" t="s">
        <v>424</v>
      </c>
      <c r="E9" s="60" t="s">
        <v>425</v>
      </c>
      <c r="F9" s="60" t="s">
        <v>372</v>
      </c>
      <c r="G9" s="60" t="s">
        <v>426</v>
      </c>
      <c r="H9" s="60" t="s">
        <v>427</v>
      </c>
      <c r="I9" s="133" t="s">
        <v>528</v>
      </c>
      <c r="J9" s="60" t="s">
        <v>428</v>
      </c>
      <c r="K9" s="60" t="s">
        <v>429</v>
      </c>
      <c r="L9" s="60" t="s">
        <v>430</v>
      </c>
      <c r="M9" s="60" t="s">
        <v>431</v>
      </c>
      <c r="N9" s="60" t="s">
        <v>432</v>
      </c>
    </row>
    <row r="10" spans="1:14" ht="15.5" x14ac:dyDescent="0.25">
      <c r="A10" s="224">
        <v>3</v>
      </c>
      <c r="B10" s="224">
        <v>3</v>
      </c>
      <c r="C10" s="221">
        <f>A10*B10</f>
        <v>9</v>
      </c>
      <c r="D10" s="227" t="s">
        <v>443</v>
      </c>
      <c r="E10" s="228"/>
      <c r="F10" s="228"/>
      <c r="G10" s="228"/>
      <c r="H10" s="229"/>
      <c r="I10" s="149"/>
      <c r="J10" s="224">
        <v>-2</v>
      </c>
      <c r="K10" s="224">
        <v>-2</v>
      </c>
      <c r="L10" s="218">
        <f>A10+J10</f>
        <v>1</v>
      </c>
      <c r="M10" s="218">
        <f>B10+K10</f>
        <v>1</v>
      </c>
      <c r="N10" s="221">
        <f>L10*M10</f>
        <v>1</v>
      </c>
    </row>
    <row r="11" spans="1:14" ht="95.25" customHeight="1" x14ac:dyDescent="0.25">
      <c r="A11" s="225"/>
      <c r="B11" s="225"/>
      <c r="C11" s="222"/>
      <c r="D11" s="18" t="s">
        <v>391</v>
      </c>
      <c r="E11" s="5" t="s">
        <v>535</v>
      </c>
      <c r="F11" s="123" t="s">
        <v>374</v>
      </c>
      <c r="G11" s="123" t="s">
        <v>389</v>
      </c>
      <c r="H11" s="123" t="s">
        <v>538</v>
      </c>
      <c r="I11" s="147" t="s">
        <v>534</v>
      </c>
      <c r="J11" s="225"/>
      <c r="K11" s="225"/>
      <c r="L11" s="219"/>
      <c r="M11" s="219"/>
      <c r="N11" s="222"/>
    </row>
    <row r="12" spans="1:14" ht="72" customHeight="1" x14ac:dyDescent="0.25">
      <c r="A12" s="225"/>
      <c r="B12" s="225"/>
      <c r="C12" s="222"/>
      <c r="D12" s="18" t="s">
        <v>392</v>
      </c>
      <c r="E12" s="119" t="s">
        <v>557</v>
      </c>
      <c r="F12" s="123" t="s">
        <v>374</v>
      </c>
      <c r="G12" s="123" t="s">
        <v>374</v>
      </c>
      <c r="H12" s="123" t="s">
        <v>538</v>
      </c>
      <c r="I12" s="147" t="s">
        <v>539</v>
      </c>
      <c r="J12" s="225"/>
      <c r="K12" s="225"/>
      <c r="L12" s="219"/>
      <c r="M12" s="219"/>
      <c r="N12" s="222"/>
    </row>
    <row r="13" spans="1:14" ht="15.5" x14ac:dyDescent="0.25">
      <c r="A13" s="225"/>
      <c r="B13" s="225"/>
      <c r="C13" s="222"/>
      <c r="D13" s="227" t="s">
        <v>446</v>
      </c>
      <c r="E13" s="228"/>
      <c r="F13" s="228"/>
      <c r="G13" s="228"/>
      <c r="H13" s="229"/>
      <c r="I13" s="150"/>
      <c r="J13" s="225"/>
      <c r="K13" s="225"/>
      <c r="L13" s="219"/>
      <c r="M13" s="219"/>
      <c r="N13" s="222"/>
    </row>
    <row r="14" spans="1:14" ht="84.75" customHeight="1" x14ac:dyDescent="0.25">
      <c r="A14" s="225"/>
      <c r="B14" s="225"/>
      <c r="C14" s="222"/>
      <c r="D14" s="18" t="s">
        <v>444</v>
      </c>
      <c r="E14" s="5" t="s">
        <v>535</v>
      </c>
      <c r="F14" s="123" t="s">
        <v>374</v>
      </c>
      <c r="G14" s="123" t="s">
        <v>389</v>
      </c>
      <c r="H14" s="123" t="s">
        <v>538</v>
      </c>
      <c r="I14" s="147" t="s">
        <v>534</v>
      </c>
      <c r="J14" s="225"/>
      <c r="K14" s="225"/>
      <c r="L14" s="219"/>
      <c r="M14" s="219"/>
      <c r="N14" s="222"/>
    </row>
    <row r="15" spans="1:14" ht="71.25" customHeight="1" x14ac:dyDescent="0.25">
      <c r="A15" s="225"/>
      <c r="B15" s="225"/>
      <c r="C15" s="222"/>
      <c r="D15" s="18" t="s">
        <v>445</v>
      </c>
      <c r="E15" s="119" t="s">
        <v>557</v>
      </c>
      <c r="F15" s="123" t="s">
        <v>374</v>
      </c>
      <c r="G15" s="123" t="s">
        <v>374</v>
      </c>
      <c r="H15" s="123" t="s">
        <v>538</v>
      </c>
      <c r="I15" s="147" t="s">
        <v>539</v>
      </c>
      <c r="J15" s="225"/>
      <c r="K15" s="225"/>
      <c r="L15" s="219"/>
      <c r="M15" s="219"/>
      <c r="N15" s="222"/>
    </row>
    <row r="16" spans="1:14" ht="63" customHeight="1" x14ac:dyDescent="0.25">
      <c r="A16" s="226"/>
      <c r="B16" s="226"/>
      <c r="C16" s="223"/>
      <c r="D16" s="18" t="s">
        <v>516</v>
      </c>
      <c r="E16" s="119" t="s">
        <v>536</v>
      </c>
      <c r="F16" s="123" t="s">
        <v>374</v>
      </c>
      <c r="G16" s="151" t="s">
        <v>389</v>
      </c>
      <c r="H16" s="123" t="s">
        <v>382</v>
      </c>
      <c r="I16" s="147" t="s">
        <v>537</v>
      </c>
      <c r="J16" s="226"/>
      <c r="K16" s="226"/>
      <c r="L16" s="220"/>
      <c r="M16" s="220"/>
      <c r="N16" s="223"/>
    </row>
    <row r="19" spans="1:14" ht="26.25" customHeight="1" x14ac:dyDescent="0.25">
      <c r="A19" s="214" t="s">
        <v>420</v>
      </c>
      <c r="B19" s="215"/>
      <c r="C19" s="216"/>
      <c r="D19" s="213" t="s">
        <v>433</v>
      </c>
      <c r="E19" s="213"/>
      <c r="F19" s="213"/>
      <c r="G19" s="213"/>
      <c r="H19" s="213"/>
      <c r="I19" s="213"/>
      <c r="J19" s="213"/>
      <c r="K19" s="213"/>
      <c r="L19" s="214" t="s">
        <v>434</v>
      </c>
      <c r="M19" s="215"/>
      <c r="N19" s="216"/>
    </row>
    <row r="20" spans="1:14" ht="126" customHeight="1" x14ac:dyDescent="0.25">
      <c r="A20" s="60" t="s">
        <v>430</v>
      </c>
      <c r="B20" s="60" t="s">
        <v>431</v>
      </c>
      <c r="C20" s="60" t="s">
        <v>432</v>
      </c>
      <c r="D20" s="217" t="s">
        <v>435</v>
      </c>
      <c r="E20" s="217"/>
      <c r="F20" s="108" t="s">
        <v>386</v>
      </c>
      <c r="G20" s="230" t="s">
        <v>607</v>
      </c>
      <c r="H20" s="231"/>
      <c r="I20" s="232"/>
      <c r="J20" s="108" t="s">
        <v>436</v>
      </c>
      <c r="K20" s="108" t="s">
        <v>437</v>
      </c>
      <c r="L20" s="60" t="s">
        <v>438</v>
      </c>
      <c r="M20" s="60" t="s">
        <v>439</v>
      </c>
      <c r="N20" s="60" t="s">
        <v>440</v>
      </c>
    </row>
    <row r="21" spans="1:14" ht="46.5" customHeight="1" x14ac:dyDescent="0.25">
      <c r="A21" s="198">
        <f>L10</f>
        <v>1</v>
      </c>
      <c r="B21" s="198">
        <f>M10</f>
        <v>1</v>
      </c>
      <c r="C21" s="199">
        <f>A21*B21</f>
        <v>1</v>
      </c>
      <c r="D21" s="236"/>
      <c r="E21" s="237"/>
      <c r="F21" s="83"/>
      <c r="G21" s="200"/>
      <c r="H21" s="201"/>
      <c r="I21" s="202"/>
      <c r="J21" s="194"/>
      <c r="K21" s="194"/>
      <c r="L21" s="198">
        <f>A21+J21</f>
        <v>1</v>
      </c>
      <c r="M21" s="198">
        <f>B21+K21</f>
        <v>1</v>
      </c>
      <c r="N21" s="199">
        <f>L21*M21</f>
        <v>1</v>
      </c>
    </row>
    <row r="22" spans="1:14" ht="30.75" customHeight="1" x14ac:dyDescent="0.25">
      <c r="A22" s="198"/>
      <c r="B22" s="198"/>
      <c r="C22" s="199"/>
      <c r="D22" s="236"/>
      <c r="E22" s="237"/>
      <c r="F22" s="123"/>
      <c r="G22" s="238"/>
      <c r="H22" s="239"/>
      <c r="I22" s="240"/>
      <c r="J22" s="194"/>
      <c r="K22" s="194"/>
      <c r="L22" s="198"/>
      <c r="M22" s="198"/>
      <c r="N22" s="199"/>
    </row>
    <row r="46" spans="2:3" x14ac:dyDescent="0.25">
      <c r="B46" s="58">
        <v>1</v>
      </c>
      <c r="C46" s="58">
        <v>-1</v>
      </c>
    </row>
    <row r="47" spans="2:3" x14ac:dyDescent="0.25">
      <c r="B47" s="58">
        <v>2</v>
      </c>
      <c r="C47" s="58">
        <v>-2</v>
      </c>
    </row>
    <row r="48" spans="2:3" x14ac:dyDescent="0.25">
      <c r="B48" s="58">
        <v>3</v>
      </c>
      <c r="C48" s="58">
        <v>-3</v>
      </c>
    </row>
    <row r="49" spans="2:3" x14ac:dyDescent="0.25">
      <c r="B49" s="58">
        <v>4</v>
      </c>
      <c r="C49" s="58">
        <v>-4</v>
      </c>
    </row>
    <row r="50" spans="2:3" x14ac:dyDescent="0.25">
      <c r="B50" s="58">
        <v>5</v>
      </c>
      <c r="C50" s="58">
        <v>-5</v>
      </c>
    </row>
  </sheetData>
  <dataConsolidate/>
  <customSheetViews>
    <customSheetView guid="{35173F07-2845-43C5-9AAA-EA2DF91EC926}" scale="75" showPageBreaks="1" fitToPage="1" printArea="1" view="pageBreakPreview" topLeftCell="B1">
      <selection activeCell="E13" sqref="E13"/>
      <pageMargins left="0.70866141732283472" right="0.70866141732283472" top="0.74803149606299213" bottom="0.74803149606299213" header="0.31496062992125984" footer="0.31496062992125984"/>
      <pageSetup paperSize="9" scale="47" orientation="landscape" r:id="rId1"/>
    </customSheetView>
  </customSheetViews>
  <mergeCells count="30">
    <mergeCell ref="L21:L22"/>
    <mergeCell ref="M21:M22"/>
    <mergeCell ref="N21:N22"/>
    <mergeCell ref="D22:E22"/>
    <mergeCell ref="J21:J22"/>
    <mergeCell ref="K21:K22"/>
    <mergeCell ref="A21:A22"/>
    <mergeCell ref="B21:B22"/>
    <mergeCell ref="C21:C22"/>
    <mergeCell ref="A19:C19"/>
    <mergeCell ref="D19:K19"/>
    <mergeCell ref="D21:E21"/>
    <mergeCell ref="G21:I22"/>
    <mergeCell ref="A10:A16"/>
    <mergeCell ref="B10:B16"/>
    <mergeCell ref="C10:C16"/>
    <mergeCell ref="C3:G3"/>
    <mergeCell ref="A8:C8"/>
    <mergeCell ref="D8:K8"/>
    <mergeCell ref="J10:J16"/>
    <mergeCell ref="L8:N8"/>
    <mergeCell ref="D20:E20"/>
    <mergeCell ref="L19:N19"/>
    <mergeCell ref="L10:L16"/>
    <mergeCell ref="M10:M16"/>
    <mergeCell ref="N10:N16"/>
    <mergeCell ref="K10:K16"/>
    <mergeCell ref="D10:H10"/>
    <mergeCell ref="D13:H13"/>
    <mergeCell ref="G20:I20"/>
  </mergeCells>
  <phoneticPr fontId="0" type="noConversion"/>
  <conditionalFormatting sqref="C10">
    <cfRule type="cellIs" dxfId="394" priority="53" operator="between">
      <formula>8</formula>
      <formula>16</formula>
    </cfRule>
    <cfRule type="cellIs" dxfId="393" priority="54" operator="between">
      <formula>4</formula>
      <formula>6</formula>
    </cfRule>
    <cfRule type="cellIs" dxfId="392" priority="55" operator="between">
      <formula>0</formula>
      <formula>3</formula>
    </cfRule>
  </conditionalFormatting>
  <conditionalFormatting sqref="N10">
    <cfRule type="cellIs" dxfId="391" priority="34" operator="between">
      <formula>8</formula>
      <formula>16</formula>
    </cfRule>
    <cfRule type="cellIs" dxfId="390" priority="35" operator="between">
      <formula>4</formula>
      <formula>6</formula>
    </cfRule>
    <cfRule type="cellIs" dxfId="389" priority="36" operator="between">
      <formula>0</formula>
      <formula>3</formula>
    </cfRule>
  </conditionalFormatting>
  <conditionalFormatting sqref="N21">
    <cfRule type="cellIs" dxfId="388" priority="31" operator="between">
      <formula>8</formula>
      <formula>16</formula>
    </cfRule>
    <cfRule type="cellIs" dxfId="387" priority="32" operator="between">
      <formula>4</formula>
      <formula>6</formula>
    </cfRule>
    <cfRule type="cellIs" dxfId="386" priority="33" operator="between">
      <formula>0</formula>
      <formula>3</formula>
    </cfRule>
  </conditionalFormatting>
  <conditionalFormatting sqref="C21">
    <cfRule type="cellIs" dxfId="385" priority="28" operator="between">
      <formula>8</formula>
      <formula>16</formula>
    </cfRule>
    <cfRule type="cellIs" dxfId="384" priority="29" operator="between">
      <formula>4</formula>
      <formula>6</formula>
    </cfRule>
    <cfRule type="cellIs" dxfId="383" priority="30" operator="between">
      <formula>0</formula>
      <formula>3</formula>
    </cfRule>
  </conditionalFormatting>
  <conditionalFormatting sqref="F11">
    <cfRule type="cellIs" dxfId="382" priority="18" operator="between">
      <formula>0</formula>
      <formula>0</formula>
    </cfRule>
  </conditionalFormatting>
  <conditionalFormatting sqref="G11">
    <cfRule type="cellIs" dxfId="381" priority="17" operator="between">
      <formula>0</formula>
      <formula>0</formula>
    </cfRule>
  </conditionalFormatting>
  <conditionalFormatting sqref="F12:G12">
    <cfRule type="cellIs" dxfId="380" priority="14" operator="between">
      <formula>0</formula>
      <formula>0</formula>
    </cfRule>
  </conditionalFormatting>
  <conditionalFormatting sqref="H11">
    <cfRule type="cellIs" dxfId="379" priority="13" operator="between">
      <formula>0</formula>
      <formula>0</formula>
    </cfRule>
  </conditionalFormatting>
  <conditionalFormatting sqref="H14:H16">
    <cfRule type="cellIs" dxfId="378" priority="11" operator="between">
      <formula>0</formula>
      <formula>0</formula>
    </cfRule>
  </conditionalFormatting>
  <conditionalFormatting sqref="H12">
    <cfRule type="cellIs" dxfId="377" priority="12" operator="between">
      <formula>0</formula>
      <formula>0</formula>
    </cfRule>
  </conditionalFormatting>
  <conditionalFormatting sqref="F14">
    <cfRule type="cellIs" dxfId="376" priority="8" operator="between">
      <formula>0</formula>
      <formula>0</formula>
    </cfRule>
  </conditionalFormatting>
  <conditionalFormatting sqref="F15:G16">
    <cfRule type="cellIs" dxfId="375" priority="9" operator="between">
      <formula>0</formula>
      <formula>0</formula>
    </cfRule>
  </conditionalFormatting>
  <conditionalFormatting sqref="I12">
    <cfRule type="cellIs" dxfId="374" priority="5" operator="between">
      <formula>0</formula>
      <formula>0</formula>
    </cfRule>
  </conditionalFormatting>
  <conditionalFormatting sqref="G14">
    <cfRule type="cellIs" dxfId="373" priority="7" operator="between">
      <formula>0</formula>
      <formula>0</formula>
    </cfRule>
  </conditionalFormatting>
  <conditionalFormatting sqref="I11">
    <cfRule type="cellIs" dxfId="372" priority="6" operator="between">
      <formula>0</formula>
      <formula>0</formula>
    </cfRule>
  </conditionalFormatting>
  <conditionalFormatting sqref="I14">
    <cfRule type="cellIs" dxfId="371" priority="4" operator="between">
      <formula>0</formula>
      <formula>0</formula>
    </cfRule>
  </conditionalFormatting>
  <conditionalFormatting sqref="I16">
    <cfRule type="cellIs" dxfId="370" priority="2" operator="between">
      <formula>0</formula>
      <formula>0</formula>
    </cfRule>
  </conditionalFormatting>
  <conditionalFormatting sqref="I15">
    <cfRule type="cellIs" dxfId="369" priority="1" operator="between">
      <formula>0</formula>
      <formula>0</formula>
    </cfRule>
  </conditionalFormatting>
  <dataValidations count="3">
    <dataValidation type="list" allowBlank="1" showInputMessage="1" showErrorMessage="1" sqref="A10:B10">
      <formula1>positive</formula1>
    </dataValidation>
    <dataValidation type="list" allowBlank="1" showInputMessage="1" showErrorMessage="1" sqref="J10:K10 J21:K22">
      <formula1>negative</formula1>
    </dataValidation>
    <dataValidation type="list" allowBlank="1" showInputMessage="1" showErrorMessage="1" sqref="F14:G16 F11:G12">
      <formula1>yn</formula1>
    </dataValidation>
  </dataValidations>
  <pageMargins left="0.70866141732283472" right="0.70866141732283472" top="0.74803149606299213" bottom="0.74803149606299213" header="0.31496062992125984" footer="0.31496062992125984"/>
  <pageSetup paperSize="8" scale="67" fitToHeight="0" orientation="landscape" horizontalDpi="4294967293"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3"/>
  <sheetViews>
    <sheetView view="pageBreakPreview" topLeftCell="A7" zoomScale="90" zoomScaleNormal="75" zoomScaleSheetLayoutView="90" workbookViewId="0">
      <selection activeCell="G23" sqref="G23:I23"/>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7.1796875" customWidth="1"/>
    <col min="9" max="9" width="14.81640625" customWidth="1"/>
    <col min="10" max="10" width="15.26953125" customWidth="1"/>
    <col min="11" max="11" width="18.54296875" customWidth="1"/>
    <col min="12" max="12" width="14.54296875" customWidth="1"/>
    <col min="13" max="13" width="15.26953125" customWidth="1"/>
    <col min="14" max="14" width="15.453125" customWidth="1"/>
    <col min="15" max="15" width="29.26953125" customWidth="1"/>
    <col min="16" max="16" width="15.26953125" customWidth="1"/>
    <col min="17" max="17" width="18.54296875" customWidth="1"/>
    <col min="18" max="18" width="14.7265625" bestFit="1" customWidth="1"/>
    <col min="19" max="19" width="15.81640625" bestFit="1" customWidth="1"/>
    <col min="20" max="20" width="13.26953125" customWidth="1"/>
    <col min="21" max="21" width="12.7265625" customWidth="1"/>
    <col min="22" max="22" width="13.7265625" customWidth="1"/>
    <col min="23" max="23" width="41.26953125" customWidth="1"/>
  </cols>
  <sheetData>
    <row r="2" spans="1:14" ht="13" thickBot="1" x14ac:dyDescent="0.3">
      <c r="L2" s="47">
        <v>1</v>
      </c>
    </row>
    <row r="3" spans="1:14" s="9" customFormat="1" ht="25" x14ac:dyDescent="0.5">
      <c r="C3" s="176" t="s">
        <v>313</v>
      </c>
      <c r="D3" s="177"/>
      <c r="E3" s="177"/>
      <c r="F3" s="177"/>
      <c r="G3" s="178"/>
      <c r="L3" s="44">
        <v>2</v>
      </c>
    </row>
    <row r="4" spans="1:14" s="8" customFormat="1" ht="62" x14ac:dyDescent="0.35">
      <c r="C4" s="16" t="s">
        <v>314</v>
      </c>
      <c r="D4" s="10" t="s">
        <v>315</v>
      </c>
      <c r="E4" s="10" t="s">
        <v>316</v>
      </c>
      <c r="F4" s="10" t="s">
        <v>317</v>
      </c>
      <c r="G4" s="15" t="s">
        <v>318</v>
      </c>
      <c r="L4" s="45">
        <v>2</v>
      </c>
    </row>
    <row r="5" spans="1:14" s="19" customFormat="1" ht="109" thickBot="1" x14ac:dyDescent="0.4">
      <c r="C5" s="37" t="str">
        <f>'2. Attuazione e verifica'!A8:A8</f>
        <v>IR2</v>
      </c>
      <c r="D5" s="20" t="str">
        <f>'2. Attuazione e verifica'!B8:B8</f>
        <v>Elusione della procedura di gara obbligatoria</v>
      </c>
      <c r="E5" s="20"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20" t="str">
        <f>'2. Attuazione e verifica'!E8:E8</f>
        <v>Beneficiari e terzi</v>
      </c>
      <c r="G5" s="21" t="str">
        <f>'2. Attuazione e verifica'!F8:F8</f>
        <v>Esterno</v>
      </c>
      <c r="L5" s="46">
        <v>4</v>
      </c>
    </row>
    <row r="8" spans="1:14" ht="26.25" customHeight="1" x14ac:dyDescent="0.5">
      <c r="A8" s="161" t="s">
        <v>319</v>
      </c>
      <c r="B8" s="162"/>
      <c r="C8" s="163"/>
      <c r="D8" s="161" t="s">
        <v>320</v>
      </c>
      <c r="E8" s="162"/>
      <c r="F8" s="162"/>
      <c r="G8" s="162"/>
      <c r="H8" s="162"/>
      <c r="I8" s="162"/>
      <c r="J8" s="162"/>
      <c r="K8" s="163"/>
      <c r="L8" s="161" t="s">
        <v>321</v>
      </c>
      <c r="M8" s="162"/>
      <c r="N8" s="163"/>
    </row>
    <row r="9" spans="1:14" ht="124" x14ac:dyDescent="0.35">
      <c r="A9" s="10" t="s">
        <v>322</v>
      </c>
      <c r="B9" s="10" t="s">
        <v>323</v>
      </c>
      <c r="C9" s="10" t="s">
        <v>324</v>
      </c>
      <c r="D9" s="10" t="s">
        <v>325</v>
      </c>
      <c r="E9" s="10" t="s">
        <v>326</v>
      </c>
      <c r="F9" s="10" t="s">
        <v>327</v>
      </c>
      <c r="G9" s="10" t="s">
        <v>328</v>
      </c>
      <c r="H9" s="145" t="s">
        <v>528</v>
      </c>
      <c r="I9" s="10" t="s">
        <v>329</v>
      </c>
      <c r="J9" s="10" t="s">
        <v>330</v>
      </c>
      <c r="K9" s="10" t="s">
        <v>331</v>
      </c>
      <c r="L9" s="10" t="s">
        <v>332</v>
      </c>
      <c r="M9" s="10" t="s">
        <v>333</v>
      </c>
      <c r="N9" s="10" t="s">
        <v>334</v>
      </c>
    </row>
    <row r="10" spans="1:14" ht="15.5" x14ac:dyDescent="0.35">
      <c r="A10" s="184">
        <v>4</v>
      </c>
      <c r="B10" s="184">
        <v>2</v>
      </c>
      <c r="C10" s="195">
        <f>A10*B10</f>
        <v>8</v>
      </c>
      <c r="D10" s="242" t="s">
        <v>335</v>
      </c>
      <c r="E10" s="242"/>
      <c r="F10" s="242"/>
      <c r="G10" s="242"/>
      <c r="H10" s="242"/>
      <c r="I10" s="242"/>
      <c r="J10" s="184">
        <v>-1</v>
      </c>
      <c r="K10" s="184">
        <v>-1</v>
      </c>
      <c r="L10" s="241">
        <f>A10+J10</f>
        <v>3</v>
      </c>
      <c r="M10" s="241">
        <f>B10+K10</f>
        <v>1</v>
      </c>
      <c r="N10" s="195">
        <f>L10*M10</f>
        <v>3</v>
      </c>
    </row>
    <row r="11" spans="1:14" ht="73.5" customHeight="1" x14ac:dyDescent="0.25">
      <c r="A11" s="184"/>
      <c r="B11" s="184"/>
      <c r="C11" s="195"/>
      <c r="D11" s="2" t="s">
        <v>336</v>
      </c>
      <c r="E11" s="5" t="s">
        <v>558</v>
      </c>
      <c r="F11" s="53" t="s">
        <v>374</v>
      </c>
      <c r="G11" s="53" t="s">
        <v>374</v>
      </c>
      <c r="H11" s="147" t="s">
        <v>539</v>
      </c>
      <c r="I11" s="53" t="s">
        <v>375</v>
      </c>
      <c r="J11" s="184"/>
      <c r="K11" s="184"/>
      <c r="L11" s="241"/>
      <c r="M11" s="241"/>
      <c r="N11" s="195"/>
    </row>
    <row r="12" spans="1:14" ht="60.75" customHeight="1" x14ac:dyDescent="0.25">
      <c r="A12" s="184"/>
      <c r="B12" s="184"/>
      <c r="C12" s="195"/>
      <c r="D12" s="2" t="s">
        <v>337</v>
      </c>
      <c r="E12" s="5" t="s">
        <v>540</v>
      </c>
      <c r="F12" s="138" t="s">
        <v>374</v>
      </c>
      <c r="G12" s="138" t="s">
        <v>374</v>
      </c>
      <c r="H12" s="147" t="s">
        <v>539</v>
      </c>
      <c r="I12" s="138" t="s">
        <v>375</v>
      </c>
      <c r="J12" s="184"/>
      <c r="K12" s="184"/>
      <c r="L12" s="241"/>
      <c r="M12" s="241"/>
      <c r="N12" s="195"/>
    </row>
    <row r="13" spans="1:14" ht="42" customHeight="1" x14ac:dyDescent="0.25">
      <c r="A13" s="184"/>
      <c r="B13" s="184"/>
      <c r="C13" s="195"/>
      <c r="D13" s="2" t="s">
        <v>559</v>
      </c>
      <c r="E13" s="3" t="s">
        <v>604</v>
      </c>
      <c r="F13" s="53" t="s">
        <v>374</v>
      </c>
      <c r="G13" s="53" t="s">
        <v>389</v>
      </c>
      <c r="H13" s="147" t="s">
        <v>560</v>
      </c>
      <c r="I13" s="53" t="s">
        <v>382</v>
      </c>
      <c r="J13" s="184"/>
      <c r="K13" s="184"/>
      <c r="L13" s="241"/>
      <c r="M13" s="241"/>
      <c r="N13" s="195"/>
    </row>
    <row r="14" spans="1:14" ht="15.5" x14ac:dyDescent="0.35">
      <c r="A14" s="184"/>
      <c r="B14" s="184"/>
      <c r="C14" s="195"/>
      <c r="D14" s="242" t="s">
        <v>354</v>
      </c>
      <c r="E14" s="242"/>
      <c r="F14" s="242"/>
      <c r="G14" s="242"/>
      <c r="H14" s="242"/>
      <c r="I14" s="242"/>
      <c r="J14" s="184"/>
      <c r="K14" s="184"/>
      <c r="L14" s="241"/>
      <c r="M14" s="241"/>
      <c r="N14" s="195"/>
    </row>
    <row r="15" spans="1:14" ht="62.25" customHeight="1" x14ac:dyDescent="0.25">
      <c r="A15" s="184"/>
      <c r="B15" s="184"/>
      <c r="C15" s="195"/>
      <c r="D15" s="2" t="s">
        <v>394</v>
      </c>
      <c r="E15" s="3" t="s">
        <v>562</v>
      </c>
      <c r="F15" s="53" t="s">
        <v>374</v>
      </c>
      <c r="G15" s="53" t="s">
        <v>374</v>
      </c>
      <c r="H15" s="147" t="s">
        <v>539</v>
      </c>
      <c r="I15" s="53" t="s">
        <v>375</v>
      </c>
      <c r="J15" s="184"/>
      <c r="K15" s="184"/>
      <c r="L15" s="241"/>
      <c r="M15" s="241"/>
      <c r="N15" s="195"/>
    </row>
    <row r="16" spans="1:14" ht="15.5" x14ac:dyDescent="0.35">
      <c r="A16" s="184"/>
      <c r="B16" s="184"/>
      <c r="C16" s="195"/>
      <c r="D16" s="242" t="s">
        <v>338</v>
      </c>
      <c r="E16" s="242"/>
      <c r="F16" s="242"/>
      <c r="G16" s="242"/>
      <c r="H16" s="242"/>
      <c r="I16" s="242"/>
      <c r="J16" s="184"/>
      <c r="K16" s="184"/>
      <c r="L16" s="241"/>
      <c r="M16" s="241"/>
      <c r="N16" s="195"/>
    </row>
    <row r="17" spans="1:14" ht="37.5" x14ac:dyDescent="0.25">
      <c r="A17" s="184"/>
      <c r="B17" s="184"/>
      <c r="C17" s="195"/>
      <c r="D17" s="2" t="s">
        <v>395</v>
      </c>
      <c r="E17" s="3" t="s">
        <v>561</v>
      </c>
      <c r="F17" s="53" t="s">
        <v>374</v>
      </c>
      <c r="G17" s="53" t="s">
        <v>374</v>
      </c>
      <c r="H17" s="147" t="s">
        <v>539</v>
      </c>
      <c r="I17" s="53" t="s">
        <v>375</v>
      </c>
      <c r="J17" s="184"/>
      <c r="K17" s="184"/>
      <c r="L17" s="241"/>
      <c r="M17" s="241"/>
      <c r="N17" s="195"/>
    </row>
    <row r="18" spans="1:14" ht="15.5" x14ac:dyDescent="0.35">
      <c r="A18" s="184"/>
      <c r="B18" s="184"/>
      <c r="C18" s="195"/>
      <c r="D18" s="242" t="s">
        <v>339</v>
      </c>
      <c r="E18" s="242"/>
      <c r="F18" s="242"/>
      <c r="G18" s="242"/>
      <c r="H18" s="242"/>
      <c r="I18" s="242"/>
      <c r="J18" s="184"/>
      <c r="K18" s="184"/>
      <c r="L18" s="241"/>
      <c r="M18" s="241"/>
      <c r="N18" s="195"/>
    </row>
    <row r="19" spans="1:14" ht="41.25" customHeight="1" x14ac:dyDescent="0.25">
      <c r="A19" s="184"/>
      <c r="B19" s="184"/>
      <c r="C19" s="195"/>
      <c r="D19" s="2" t="s">
        <v>393</v>
      </c>
      <c r="E19" s="3" t="s">
        <v>561</v>
      </c>
      <c r="F19" s="53" t="s">
        <v>374</v>
      </c>
      <c r="G19" s="53" t="s">
        <v>374</v>
      </c>
      <c r="H19" s="147" t="s">
        <v>539</v>
      </c>
      <c r="I19" s="53" t="s">
        <v>375</v>
      </c>
      <c r="J19" s="184"/>
      <c r="K19" s="184"/>
      <c r="L19" s="241"/>
      <c r="M19" s="241"/>
      <c r="N19" s="195"/>
    </row>
    <row r="22" spans="1:14" ht="26.25" customHeight="1" x14ac:dyDescent="0.5">
      <c r="A22" s="161" t="s">
        <v>340</v>
      </c>
      <c r="B22" s="162"/>
      <c r="C22" s="163"/>
      <c r="D22" s="179" t="s">
        <v>341</v>
      </c>
      <c r="E22" s="179"/>
      <c r="F22" s="179"/>
      <c r="G22" s="179"/>
      <c r="H22" s="179"/>
      <c r="I22" s="179"/>
      <c r="J22" s="179"/>
      <c r="K22" s="179"/>
      <c r="L22" s="161" t="s">
        <v>342</v>
      </c>
      <c r="M22" s="162"/>
      <c r="N22" s="163"/>
    </row>
    <row r="23" spans="1:14" ht="124" x14ac:dyDescent="0.35">
      <c r="A23" s="10" t="s">
        <v>343</v>
      </c>
      <c r="B23" s="10" t="s">
        <v>344</v>
      </c>
      <c r="C23" s="10" t="s">
        <v>345</v>
      </c>
      <c r="D23" s="172" t="s">
        <v>346</v>
      </c>
      <c r="E23" s="172"/>
      <c r="F23" s="14" t="s">
        <v>347</v>
      </c>
      <c r="G23" s="173" t="s">
        <v>607</v>
      </c>
      <c r="H23" s="174"/>
      <c r="I23" s="175"/>
      <c r="J23" s="14" t="s">
        <v>348</v>
      </c>
      <c r="K23" s="14" t="s">
        <v>349</v>
      </c>
      <c r="L23" s="10" t="s">
        <v>350</v>
      </c>
      <c r="M23" s="10" t="s">
        <v>351</v>
      </c>
      <c r="N23" s="10" t="s">
        <v>352</v>
      </c>
    </row>
    <row r="24" spans="1:14" ht="28.5" customHeight="1" x14ac:dyDescent="0.25">
      <c r="A24" s="169">
        <f>+L10</f>
        <v>3</v>
      </c>
      <c r="B24" s="169">
        <f>+M10</f>
        <v>1</v>
      </c>
      <c r="C24" s="167">
        <f>+A24*B24</f>
        <v>3</v>
      </c>
      <c r="D24" s="243"/>
      <c r="E24" s="190"/>
      <c r="F24" s="78"/>
      <c r="G24" s="244"/>
      <c r="H24" s="245"/>
      <c r="I24" s="246"/>
      <c r="J24" s="164"/>
      <c r="K24" s="164"/>
      <c r="L24" s="169">
        <f>A24+J24</f>
        <v>3</v>
      </c>
      <c r="M24" s="169">
        <f>B24+K24</f>
        <v>1</v>
      </c>
      <c r="N24" s="167">
        <f>L24*M24</f>
        <v>3</v>
      </c>
    </row>
    <row r="25" spans="1:14" ht="28.5" customHeight="1" x14ac:dyDescent="0.25">
      <c r="A25" s="171"/>
      <c r="B25" s="171"/>
      <c r="C25" s="180"/>
      <c r="D25" s="243"/>
      <c r="E25" s="190"/>
      <c r="F25" s="138"/>
      <c r="G25" s="244"/>
      <c r="H25" s="245"/>
      <c r="I25" s="246"/>
      <c r="J25" s="166"/>
      <c r="K25" s="166"/>
      <c r="L25" s="171"/>
      <c r="M25" s="171"/>
      <c r="N25" s="180"/>
    </row>
    <row r="49" spans="2:3" x14ac:dyDescent="0.25">
      <c r="B49">
        <v>1</v>
      </c>
      <c r="C49">
        <v>-1</v>
      </c>
    </row>
    <row r="50" spans="2:3" x14ac:dyDescent="0.25">
      <c r="B50">
        <v>2</v>
      </c>
      <c r="C50">
        <v>-2</v>
      </c>
    </row>
    <row r="51" spans="2:3" x14ac:dyDescent="0.25">
      <c r="B51">
        <v>3</v>
      </c>
      <c r="C51">
        <v>-3</v>
      </c>
    </row>
    <row r="52" spans="2:3" x14ac:dyDescent="0.25">
      <c r="B52">
        <v>4</v>
      </c>
      <c r="C52">
        <v>-4</v>
      </c>
    </row>
    <row r="53" spans="2:3" x14ac:dyDescent="0.25">
      <c r="B53">
        <v>5</v>
      </c>
      <c r="C53">
        <v>-5</v>
      </c>
    </row>
  </sheetData>
  <customSheetViews>
    <customSheetView guid="{35173F07-2845-43C5-9AAA-EA2DF91EC926}" scale="70" showPageBreaks="1" fitToPage="1" printArea="1" view="pageBreakPreview">
      <selection activeCell="E28" sqref="E28"/>
      <pageMargins left="0.70866141732283472" right="0.70866141732283472" top="0.74803149606299213" bottom="0.74803149606299213" header="0.31496062992125984" footer="0.31496062992125984"/>
      <pageSetup paperSize="9" scale="34" orientation="landscape" r:id="rId1"/>
    </customSheetView>
  </customSheetViews>
  <mergeCells count="33">
    <mergeCell ref="N24:N25"/>
    <mergeCell ref="D25:E25"/>
    <mergeCell ref="G25:I25"/>
    <mergeCell ref="J24:J25"/>
    <mergeCell ref="K24:K25"/>
    <mergeCell ref="L24:L25"/>
    <mergeCell ref="M24:M25"/>
    <mergeCell ref="G24:I24"/>
    <mergeCell ref="A24:A25"/>
    <mergeCell ref="B24:B25"/>
    <mergeCell ref="C24:C25"/>
    <mergeCell ref="D24:E24"/>
    <mergeCell ref="C3:G3"/>
    <mergeCell ref="A8:C8"/>
    <mergeCell ref="D8:K8"/>
    <mergeCell ref="A22:C22"/>
    <mergeCell ref="D22:K22"/>
    <mergeCell ref="A10:A19"/>
    <mergeCell ref="D10:I10"/>
    <mergeCell ref="D14:I14"/>
    <mergeCell ref="B10:B19"/>
    <mergeCell ref="C10:C19"/>
    <mergeCell ref="K10:K19"/>
    <mergeCell ref="L10:L19"/>
    <mergeCell ref="L8:N8"/>
    <mergeCell ref="D23:E23"/>
    <mergeCell ref="G23:I23"/>
    <mergeCell ref="L22:N22"/>
    <mergeCell ref="M10:M19"/>
    <mergeCell ref="N10:N19"/>
    <mergeCell ref="D16:I16"/>
    <mergeCell ref="D18:I18"/>
    <mergeCell ref="J10:J19"/>
  </mergeCells>
  <phoneticPr fontId="0" type="noConversion"/>
  <conditionalFormatting sqref="A10 J10">
    <cfRule type="cellIs" dxfId="368" priority="85" operator="between">
      <formula>0</formula>
      <formula>0</formula>
    </cfRule>
  </conditionalFormatting>
  <conditionalFormatting sqref="B10">
    <cfRule type="cellIs" dxfId="367" priority="44" operator="between">
      <formula>0</formula>
      <formula>0</formula>
    </cfRule>
  </conditionalFormatting>
  <conditionalFormatting sqref="K10">
    <cfRule type="cellIs" dxfId="366" priority="43" operator="between">
      <formula>0</formula>
      <formula>0</formula>
    </cfRule>
  </conditionalFormatting>
  <conditionalFormatting sqref="C10">
    <cfRule type="cellIs" dxfId="365" priority="40" operator="between">
      <formula>8</formula>
      <formula>16</formula>
    </cfRule>
    <cfRule type="cellIs" dxfId="364" priority="41" operator="between">
      <formula>4</formula>
      <formula>6</formula>
    </cfRule>
    <cfRule type="cellIs" dxfId="363" priority="42" operator="between">
      <formula>0</formula>
      <formula>3</formula>
    </cfRule>
  </conditionalFormatting>
  <conditionalFormatting sqref="N10">
    <cfRule type="cellIs" dxfId="362" priority="37" operator="between">
      <formula>8</formula>
      <formula>16</formula>
    </cfRule>
    <cfRule type="cellIs" dxfId="361" priority="38" operator="between">
      <formula>4</formula>
      <formula>6</formula>
    </cfRule>
    <cfRule type="cellIs" dxfId="360" priority="39" operator="between">
      <formula>0</formula>
      <formula>3</formula>
    </cfRule>
  </conditionalFormatting>
  <conditionalFormatting sqref="N24">
    <cfRule type="cellIs" dxfId="359" priority="34" operator="between">
      <formula>8</formula>
      <formula>16</formula>
    </cfRule>
    <cfRule type="cellIs" dxfId="358" priority="35" operator="between">
      <formula>4</formula>
      <formula>6</formula>
    </cfRule>
    <cfRule type="cellIs" dxfId="357" priority="36" operator="between">
      <formula>0</formula>
      <formula>3</formula>
    </cfRule>
  </conditionalFormatting>
  <conditionalFormatting sqref="C24">
    <cfRule type="cellIs" dxfId="356" priority="31" operator="between">
      <formula>8</formula>
      <formula>16</formula>
    </cfRule>
    <cfRule type="cellIs" dxfId="355" priority="32" operator="between">
      <formula>4</formula>
      <formula>6</formula>
    </cfRule>
    <cfRule type="cellIs" dxfId="354" priority="33" operator="between">
      <formula>0</formula>
      <formula>3</formula>
    </cfRule>
  </conditionalFormatting>
  <conditionalFormatting sqref="F11:G13">
    <cfRule type="cellIs" dxfId="353" priority="13" operator="between">
      <formula>0</formula>
      <formula>0</formula>
    </cfRule>
  </conditionalFormatting>
  <conditionalFormatting sqref="F15:G15">
    <cfRule type="cellIs" dxfId="352" priority="12" operator="between">
      <formula>0</formula>
      <formula>0</formula>
    </cfRule>
  </conditionalFormatting>
  <conditionalFormatting sqref="F17:G17">
    <cfRule type="cellIs" dxfId="351" priority="11" operator="between">
      <formula>0</formula>
      <formula>0</formula>
    </cfRule>
  </conditionalFormatting>
  <conditionalFormatting sqref="F19:G19">
    <cfRule type="cellIs" dxfId="350" priority="10" operator="between">
      <formula>0</formula>
      <formula>0</formula>
    </cfRule>
  </conditionalFormatting>
  <conditionalFormatting sqref="I11:I13">
    <cfRule type="cellIs" dxfId="349" priority="9" operator="between">
      <formula>0</formula>
      <formula>0</formula>
    </cfRule>
  </conditionalFormatting>
  <conditionalFormatting sqref="I15">
    <cfRule type="cellIs" dxfId="348" priority="8" operator="between">
      <formula>0</formula>
      <formula>0</formula>
    </cfRule>
  </conditionalFormatting>
  <conditionalFormatting sqref="I17">
    <cfRule type="cellIs" dxfId="347" priority="7" operator="between">
      <formula>0</formula>
      <formula>0</formula>
    </cfRule>
  </conditionalFormatting>
  <conditionalFormatting sqref="I19">
    <cfRule type="cellIs" dxfId="346" priority="6" operator="between">
      <formula>0</formula>
      <formula>0</formula>
    </cfRule>
  </conditionalFormatting>
  <conditionalFormatting sqref="H11:H12">
    <cfRule type="cellIs" dxfId="345" priority="5" operator="between">
      <formula>0</formula>
      <formula>0</formula>
    </cfRule>
  </conditionalFormatting>
  <conditionalFormatting sqref="H13">
    <cfRule type="cellIs" dxfId="344" priority="4" operator="between">
      <formula>0</formula>
      <formula>0</formula>
    </cfRule>
  </conditionalFormatting>
  <conditionalFormatting sqref="H15">
    <cfRule type="cellIs" dxfId="343" priority="3" operator="between">
      <formula>0</formula>
      <formula>0</formula>
    </cfRule>
  </conditionalFormatting>
  <conditionalFormatting sqref="H17">
    <cfRule type="cellIs" dxfId="342" priority="2" operator="between">
      <formula>0</formula>
      <formula>0</formula>
    </cfRule>
  </conditionalFormatting>
  <conditionalFormatting sqref="H19">
    <cfRule type="cellIs" dxfId="341" priority="1" operator="between">
      <formula>0</formula>
      <formula>0</formula>
    </cfRule>
  </conditionalFormatting>
  <dataValidations count="6">
    <dataValidation type="list" allowBlank="1" showInputMessage="1" showErrorMessage="1" sqref="A10">
      <formula1>positive</formula1>
    </dataValidation>
    <dataValidation type="list" allowBlank="1" showInputMessage="1" showErrorMessage="1" sqref="J10:K10 J24:K25">
      <formula1>negative</formula1>
    </dataValidation>
    <dataValidation type="list" allowBlank="1" showInputMessage="1" showErrorMessage="1" sqref="L2:L5">
      <formula1>$B$10</formula1>
    </dataValidation>
    <dataValidation type="list" allowBlank="1" showInputMessage="1" showErrorMessage="1" sqref="I17 I15 I11:I13 I19">
      <formula1>efficacia</formula1>
    </dataValidation>
    <dataValidation type="list" allowBlank="1" showInputMessage="1" showErrorMessage="1" sqref="F11:G13 F15:G15 F17:G17 F19:G19">
      <formula1>yn</formula1>
    </dataValidation>
    <dataValidation type="list" allowBlank="1" showInputMessage="1" showErrorMessage="1" sqref="B10:B19">
      <formula1>$L$2:$L$5</formula1>
    </dataValidation>
  </dataValidations>
  <pageMargins left="0.70866141732283472" right="0.70866141732283472" top="0.74803149606299213" bottom="0.74803149606299213" header="0.31496062992125984" footer="0.31496062992125984"/>
  <pageSetup paperSize="8" scale="67" fitToHeight="0"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N49"/>
  <sheetViews>
    <sheetView view="pageBreakPreview" topLeftCell="D1" zoomScaleNormal="75" zoomScaleSheetLayoutView="100" workbookViewId="0">
      <selection activeCell="G20" sqref="G20:I20"/>
    </sheetView>
  </sheetViews>
  <sheetFormatPr defaultColWidth="9.1796875" defaultRowHeight="12.5" x14ac:dyDescent="0.25"/>
  <cols>
    <col min="1" max="1" width="13.1796875" style="22" customWidth="1"/>
    <col min="2" max="2" width="14.26953125" style="22" customWidth="1"/>
    <col min="3" max="3" width="12.81640625" style="22" customWidth="1"/>
    <col min="4" max="4" width="18.7265625" style="22" customWidth="1"/>
    <col min="5" max="5" width="70.26953125" style="22" customWidth="1"/>
    <col min="6" max="6" width="28.453125" style="22" customWidth="1"/>
    <col min="7" max="7" width="23.453125" style="22" customWidth="1"/>
    <col min="8" max="9" width="14.816406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1" spans="1:14" ht="13" thickBot="1" x14ac:dyDescent="0.3"/>
    <row r="2" spans="1:14" s="26" customFormat="1" ht="25" x14ac:dyDescent="0.5">
      <c r="C2" s="176" t="s">
        <v>402</v>
      </c>
      <c r="D2" s="177"/>
      <c r="E2" s="177"/>
      <c r="F2" s="177"/>
      <c r="G2" s="178"/>
    </row>
    <row r="3" spans="1:14" s="27" customFormat="1" ht="62" x14ac:dyDescent="0.35">
      <c r="C3" s="28" t="s">
        <v>403</v>
      </c>
      <c r="D3" s="81" t="s">
        <v>404</v>
      </c>
      <c r="E3" s="81" t="s">
        <v>405</v>
      </c>
      <c r="F3" s="81" t="s">
        <v>418</v>
      </c>
      <c r="G3" s="29" t="s">
        <v>407</v>
      </c>
    </row>
    <row r="4" spans="1:14" s="30" customFormat="1" ht="78" thickBot="1" x14ac:dyDescent="0.4">
      <c r="C4" s="106" t="str">
        <f>'2. Attuazione e verifica'!A9:A9</f>
        <v>IR3</v>
      </c>
      <c r="D4" s="32" t="str">
        <f>'2. Attuazione e verifica'!B9:B9</f>
        <v>Manipolazione della gara d'appalto obbligatoria</v>
      </c>
      <c r="E4" s="32" t="str">
        <f>'2. Attuazione e verifica'!C9:C9</f>
        <v>Un membro del personale del beneficiario favorisce un offerente in una procedura di gara mediante:
- specifiche atte a favorire le turbative d'asta
- la divulgazione dei dati relativi alle offerte o
- la manipolazione delle offerte.</v>
      </c>
      <c r="F4" s="32" t="str">
        <f>'2. Attuazione e verifica'!E9:E9</f>
        <v>Beneficiari e terzi</v>
      </c>
      <c r="G4" s="33" t="str">
        <f>'2. Attuazione e verifica'!F9:F9</f>
        <v>Esterno</v>
      </c>
    </row>
    <row r="6" spans="1:14" ht="26.25" customHeight="1" x14ac:dyDescent="0.5">
      <c r="A6" s="161" t="s">
        <v>419</v>
      </c>
      <c r="B6" s="162"/>
      <c r="C6" s="163"/>
      <c r="D6" s="161" t="s">
        <v>373</v>
      </c>
      <c r="E6" s="162"/>
      <c r="F6" s="162"/>
      <c r="G6" s="162"/>
      <c r="H6" s="162"/>
      <c r="I6" s="162"/>
      <c r="J6" s="162"/>
      <c r="K6" s="163"/>
      <c r="L6" s="161" t="s">
        <v>420</v>
      </c>
      <c r="M6" s="162"/>
      <c r="N6" s="163"/>
    </row>
    <row r="7" spans="1:14" ht="124" x14ac:dyDescent="0.35">
      <c r="A7" s="81" t="s">
        <v>421</v>
      </c>
      <c r="B7" s="81" t="s">
        <v>422</v>
      </c>
      <c r="C7" s="81" t="s">
        <v>423</v>
      </c>
      <c r="D7" s="81" t="s">
        <v>424</v>
      </c>
      <c r="E7" s="81" t="s">
        <v>425</v>
      </c>
      <c r="F7" s="81" t="s">
        <v>372</v>
      </c>
      <c r="G7" s="81" t="s">
        <v>426</v>
      </c>
      <c r="H7" s="145" t="s">
        <v>528</v>
      </c>
      <c r="I7" s="81" t="s">
        <v>427</v>
      </c>
      <c r="J7" s="81" t="s">
        <v>428</v>
      </c>
      <c r="K7" s="81" t="s">
        <v>429</v>
      </c>
      <c r="L7" s="81" t="s">
        <v>430</v>
      </c>
      <c r="M7" s="81" t="s">
        <v>431</v>
      </c>
      <c r="N7" s="81" t="s">
        <v>432</v>
      </c>
    </row>
    <row r="8" spans="1:14" ht="15.75" customHeight="1" x14ac:dyDescent="0.35">
      <c r="A8" s="224">
        <v>4</v>
      </c>
      <c r="B8" s="224">
        <v>2</v>
      </c>
      <c r="C8" s="199">
        <f>A8*B8</f>
        <v>8</v>
      </c>
      <c r="D8" s="247" t="s">
        <v>128</v>
      </c>
      <c r="E8" s="248"/>
      <c r="F8" s="248"/>
      <c r="G8" s="248"/>
      <c r="H8" s="248"/>
      <c r="I8" s="249"/>
      <c r="J8" s="224">
        <v>-2</v>
      </c>
      <c r="K8" s="224">
        <v>-1</v>
      </c>
      <c r="L8" s="218">
        <f>A8+J8</f>
        <v>2</v>
      </c>
      <c r="M8" s="218">
        <f>B8+K8</f>
        <v>1</v>
      </c>
      <c r="N8" s="199">
        <f>L8*M8</f>
        <v>2</v>
      </c>
    </row>
    <row r="9" spans="1:14" ht="62.5" x14ac:dyDescent="0.25">
      <c r="A9" s="225"/>
      <c r="B9" s="225"/>
      <c r="C9" s="199"/>
      <c r="D9" s="18" t="s">
        <v>565</v>
      </c>
      <c r="E9" s="5" t="s">
        <v>605</v>
      </c>
      <c r="F9" s="123" t="s">
        <v>374</v>
      </c>
      <c r="G9" s="123" t="s">
        <v>374</v>
      </c>
      <c r="H9" s="147" t="s">
        <v>539</v>
      </c>
      <c r="I9" s="123" t="s">
        <v>375</v>
      </c>
      <c r="J9" s="225"/>
      <c r="K9" s="225"/>
      <c r="L9" s="219"/>
      <c r="M9" s="219"/>
      <c r="N9" s="199"/>
    </row>
    <row r="10" spans="1:14" ht="50" x14ac:dyDescent="0.25">
      <c r="A10" s="225"/>
      <c r="B10" s="225"/>
      <c r="C10" s="199"/>
      <c r="D10" s="18" t="s">
        <v>396</v>
      </c>
      <c r="E10" s="5" t="s">
        <v>567</v>
      </c>
      <c r="F10" s="130" t="s">
        <v>374</v>
      </c>
      <c r="G10" s="130" t="s">
        <v>389</v>
      </c>
      <c r="H10" s="147" t="s">
        <v>537</v>
      </c>
      <c r="I10" s="130" t="s">
        <v>382</v>
      </c>
      <c r="J10" s="225"/>
      <c r="K10" s="225"/>
      <c r="L10" s="219"/>
      <c r="M10" s="219"/>
      <c r="N10" s="199"/>
    </row>
    <row r="11" spans="1:14" ht="15.5" x14ac:dyDescent="0.35">
      <c r="A11" s="225"/>
      <c r="B11" s="225"/>
      <c r="C11" s="199"/>
      <c r="D11" s="247" t="s">
        <v>447</v>
      </c>
      <c r="E11" s="248"/>
      <c r="F11" s="248"/>
      <c r="G11" s="248"/>
      <c r="H11" s="248"/>
      <c r="I11" s="249"/>
      <c r="J11" s="225"/>
      <c r="K11" s="225"/>
      <c r="L11" s="219"/>
      <c r="M11" s="219"/>
      <c r="N11" s="199"/>
    </row>
    <row r="12" spans="1:14" ht="50" x14ac:dyDescent="0.25">
      <c r="A12" s="225"/>
      <c r="B12" s="225"/>
      <c r="C12" s="199"/>
      <c r="D12" s="18" t="s">
        <v>397</v>
      </c>
      <c r="E12" s="5" t="s">
        <v>566</v>
      </c>
      <c r="F12" s="123" t="s">
        <v>374</v>
      </c>
      <c r="G12" s="123" t="s">
        <v>374</v>
      </c>
      <c r="H12" s="147" t="s">
        <v>539</v>
      </c>
      <c r="I12" s="123" t="s">
        <v>375</v>
      </c>
      <c r="J12" s="225"/>
      <c r="K12" s="225"/>
      <c r="L12" s="219"/>
      <c r="M12" s="219"/>
      <c r="N12" s="199"/>
    </row>
    <row r="13" spans="1:14" ht="50" x14ac:dyDescent="0.25">
      <c r="A13" s="225"/>
      <c r="B13" s="225"/>
      <c r="C13" s="199"/>
      <c r="D13" s="18" t="s">
        <v>398</v>
      </c>
      <c r="E13" s="5" t="s">
        <v>568</v>
      </c>
      <c r="F13" s="123" t="s">
        <v>374</v>
      </c>
      <c r="G13" s="123" t="s">
        <v>389</v>
      </c>
      <c r="H13" s="147" t="s">
        <v>537</v>
      </c>
      <c r="I13" s="123" t="s">
        <v>382</v>
      </c>
      <c r="J13" s="225"/>
      <c r="K13" s="225"/>
      <c r="L13" s="219"/>
      <c r="M13" s="219"/>
      <c r="N13" s="199"/>
    </row>
    <row r="14" spans="1:14" ht="15.5" x14ac:dyDescent="0.35">
      <c r="A14" s="225"/>
      <c r="B14" s="225"/>
      <c r="C14" s="199"/>
      <c r="D14" s="247" t="s">
        <v>448</v>
      </c>
      <c r="E14" s="248"/>
      <c r="F14" s="248"/>
      <c r="G14" s="248"/>
      <c r="H14" s="248"/>
      <c r="I14" s="249"/>
      <c r="J14" s="225"/>
      <c r="K14" s="225"/>
      <c r="L14" s="219"/>
      <c r="M14" s="219"/>
      <c r="N14" s="199"/>
    </row>
    <row r="15" spans="1:14" ht="50" x14ac:dyDescent="0.25">
      <c r="A15" s="225"/>
      <c r="B15" s="225"/>
      <c r="C15" s="199"/>
      <c r="D15" s="18" t="s">
        <v>399</v>
      </c>
      <c r="E15" s="5" t="s">
        <v>569</v>
      </c>
      <c r="F15" s="123" t="s">
        <v>374</v>
      </c>
      <c r="G15" s="123" t="s">
        <v>374</v>
      </c>
      <c r="H15" s="147" t="s">
        <v>539</v>
      </c>
      <c r="I15" s="123" t="s">
        <v>375</v>
      </c>
      <c r="J15" s="225"/>
      <c r="K15" s="225"/>
      <c r="L15" s="219"/>
      <c r="M15" s="219"/>
      <c r="N15" s="199"/>
    </row>
    <row r="16" spans="1:14" ht="50" x14ac:dyDescent="0.25">
      <c r="A16" s="226"/>
      <c r="B16" s="226"/>
      <c r="C16" s="199"/>
      <c r="D16" s="18" t="s">
        <v>400</v>
      </c>
      <c r="E16" s="5" t="s">
        <v>567</v>
      </c>
      <c r="F16" s="123" t="s">
        <v>374</v>
      </c>
      <c r="G16" s="123" t="s">
        <v>389</v>
      </c>
      <c r="H16" s="147" t="s">
        <v>537</v>
      </c>
      <c r="I16" s="123" t="s">
        <v>382</v>
      </c>
      <c r="J16" s="226"/>
      <c r="K16" s="226"/>
      <c r="L16" s="220"/>
      <c r="M16" s="220"/>
      <c r="N16" s="199"/>
    </row>
    <row r="19" spans="1:14" ht="26.25" customHeight="1" x14ac:dyDescent="0.5">
      <c r="A19" s="161" t="s">
        <v>420</v>
      </c>
      <c r="B19" s="162"/>
      <c r="C19" s="163"/>
      <c r="D19" s="179" t="s">
        <v>433</v>
      </c>
      <c r="E19" s="179"/>
      <c r="F19" s="179"/>
      <c r="G19" s="179"/>
      <c r="H19" s="179"/>
      <c r="I19" s="179"/>
      <c r="J19" s="179"/>
      <c r="K19" s="179"/>
      <c r="L19" s="161" t="s">
        <v>434</v>
      </c>
      <c r="M19" s="162"/>
      <c r="N19" s="163"/>
    </row>
    <row r="20" spans="1:14" ht="124" x14ac:dyDescent="0.35">
      <c r="A20" s="81" t="s">
        <v>430</v>
      </c>
      <c r="B20" s="81" t="s">
        <v>431</v>
      </c>
      <c r="C20" s="81" t="s">
        <v>432</v>
      </c>
      <c r="D20" s="207" t="s">
        <v>435</v>
      </c>
      <c r="E20" s="207"/>
      <c r="F20" s="35" t="s">
        <v>386</v>
      </c>
      <c r="G20" s="173" t="s">
        <v>607</v>
      </c>
      <c r="H20" s="174"/>
      <c r="I20" s="175"/>
      <c r="J20" s="35" t="s">
        <v>436</v>
      </c>
      <c r="K20" s="35" t="s">
        <v>437</v>
      </c>
      <c r="L20" s="81" t="s">
        <v>438</v>
      </c>
      <c r="M20" s="81" t="s">
        <v>439</v>
      </c>
      <c r="N20" s="81" t="s">
        <v>440</v>
      </c>
    </row>
    <row r="21" spans="1:14" ht="28.5" customHeight="1" x14ac:dyDescent="0.25">
      <c r="A21" s="124">
        <f>+L8</f>
        <v>2</v>
      </c>
      <c r="B21" s="124">
        <f>+M8</f>
        <v>1</v>
      </c>
      <c r="C21" s="122">
        <f>+A21*B21</f>
        <v>2</v>
      </c>
      <c r="D21" s="250"/>
      <c r="E21" s="250"/>
      <c r="F21" s="83"/>
      <c r="G21" s="193"/>
      <c r="H21" s="194"/>
      <c r="I21" s="194"/>
      <c r="J21" s="125"/>
      <c r="K21" s="125"/>
      <c r="L21" s="124">
        <f>A21+J21</f>
        <v>2</v>
      </c>
      <c r="M21" s="124">
        <f>B21+K21</f>
        <v>1</v>
      </c>
      <c r="N21" s="122">
        <f>+L21*M21</f>
        <v>2</v>
      </c>
    </row>
    <row r="22" spans="1:14" x14ac:dyDescent="0.25">
      <c r="L22" s="124"/>
    </row>
    <row r="45" spans="2:3" x14ac:dyDescent="0.25">
      <c r="B45" s="22">
        <v>1</v>
      </c>
      <c r="C45" s="22">
        <v>-1</v>
      </c>
    </row>
    <row r="46" spans="2:3" x14ac:dyDescent="0.25">
      <c r="B46" s="22">
        <v>2</v>
      </c>
      <c r="C46" s="22">
        <v>-2</v>
      </c>
    </row>
    <row r="47" spans="2:3" x14ac:dyDescent="0.25">
      <c r="B47" s="22">
        <v>3</v>
      </c>
      <c r="C47" s="22">
        <v>-3</v>
      </c>
    </row>
    <row r="48" spans="2:3" x14ac:dyDescent="0.25">
      <c r="B48" s="22">
        <v>4</v>
      </c>
      <c r="C48" s="22">
        <v>-4</v>
      </c>
    </row>
    <row r="49" spans="2:3" x14ac:dyDescent="0.25">
      <c r="B49" s="22">
        <v>5</v>
      </c>
      <c r="C49" s="22">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2" orientation="landscape" r:id="rId1"/>
    </customSheetView>
  </customSheetViews>
  <mergeCells count="22">
    <mergeCell ref="L8:L16"/>
    <mergeCell ref="M8:M16"/>
    <mergeCell ref="B8:B16"/>
    <mergeCell ref="C8:C16"/>
    <mergeCell ref="D21:E21"/>
    <mergeCell ref="G21:I21"/>
    <mergeCell ref="L6:N6"/>
    <mergeCell ref="D20:E20"/>
    <mergeCell ref="G20:I20"/>
    <mergeCell ref="C2:G2"/>
    <mergeCell ref="A6:C6"/>
    <mergeCell ref="D6:K6"/>
    <mergeCell ref="A19:C19"/>
    <mergeCell ref="D19:K19"/>
    <mergeCell ref="D8:I8"/>
    <mergeCell ref="D14:I14"/>
    <mergeCell ref="A8:A16"/>
    <mergeCell ref="J8:J16"/>
    <mergeCell ref="K8:K16"/>
    <mergeCell ref="L19:N19"/>
    <mergeCell ref="N8:N16"/>
    <mergeCell ref="D11:I11"/>
  </mergeCells>
  <phoneticPr fontId="0" type="noConversion"/>
  <conditionalFormatting sqref="A8 J8 I12:I13 F9:G10 I9:I10">
    <cfRule type="cellIs" dxfId="340" priority="90" operator="between">
      <formula>0</formula>
      <formula>0</formula>
    </cfRule>
  </conditionalFormatting>
  <conditionalFormatting sqref="B8">
    <cfRule type="cellIs" dxfId="339" priority="56" operator="between">
      <formula>0</formula>
      <formula>0</formula>
    </cfRule>
  </conditionalFormatting>
  <conditionalFormatting sqref="K8">
    <cfRule type="cellIs" dxfId="338" priority="55" operator="between">
      <formula>0</formula>
      <formula>0</formula>
    </cfRule>
  </conditionalFormatting>
  <conditionalFormatting sqref="C8">
    <cfRule type="cellIs" dxfId="337" priority="36" operator="between">
      <formula>8</formula>
      <formula>16</formula>
    </cfRule>
    <cfRule type="cellIs" dxfId="336" priority="37" operator="between">
      <formula>4</formula>
      <formula>6</formula>
    </cfRule>
    <cfRule type="cellIs" dxfId="335" priority="38" operator="between">
      <formula>0</formula>
      <formula>3</formula>
    </cfRule>
  </conditionalFormatting>
  <conditionalFormatting sqref="N8">
    <cfRule type="cellIs" dxfId="334" priority="33" operator="between">
      <formula>8</formula>
      <formula>16</formula>
    </cfRule>
    <cfRule type="cellIs" dxfId="333" priority="34" operator="between">
      <formula>4</formula>
      <formula>6</formula>
    </cfRule>
    <cfRule type="cellIs" dxfId="332" priority="35" operator="between">
      <formula>0</formula>
      <formula>3</formula>
    </cfRule>
  </conditionalFormatting>
  <conditionalFormatting sqref="F12:G12">
    <cfRule type="cellIs" dxfId="331" priority="17" operator="between">
      <formula>0</formula>
      <formula>0</formula>
    </cfRule>
  </conditionalFormatting>
  <conditionalFormatting sqref="F13:G13">
    <cfRule type="cellIs" dxfId="330" priority="16" operator="between">
      <formula>0</formula>
      <formula>0</formula>
    </cfRule>
  </conditionalFormatting>
  <conditionalFormatting sqref="I15:I16">
    <cfRule type="cellIs" dxfId="329" priority="14" operator="between">
      <formula>0</formula>
      <formula>0</formula>
    </cfRule>
  </conditionalFormatting>
  <conditionalFormatting sqref="F15:G15">
    <cfRule type="cellIs" dxfId="328" priority="13" operator="between">
      <formula>0</formula>
      <formula>0</formula>
    </cfRule>
  </conditionalFormatting>
  <conditionalFormatting sqref="F16:G16">
    <cfRule type="cellIs" dxfId="327" priority="12" operator="between">
      <formula>0</formula>
      <formula>0</formula>
    </cfRule>
  </conditionalFormatting>
  <conditionalFormatting sqref="H9">
    <cfRule type="cellIs" dxfId="326" priority="6" operator="between">
      <formula>0</formula>
      <formula>0</formula>
    </cfRule>
  </conditionalFormatting>
  <conditionalFormatting sqref="H13">
    <cfRule type="cellIs" dxfId="325" priority="3" operator="between">
      <formula>0</formula>
      <formula>0</formula>
    </cfRule>
  </conditionalFormatting>
  <conditionalFormatting sqref="H12">
    <cfRule type="cellIs" dxfId="324" priority="5" operator="between">
      <formula>0</formula>
      <formula>0</formula>
    </cfRule>
  </conditionalFormatting>
  <conditionalFormatting sqref="H10">
    <cfRule type="cellIs" dxfId="323" priority="4" operator="between">
      <formula>0</formula>
      <formula>0</formula>
    </cfRule>
  </conditionalFormatting>
  <conditionalFormatting sqref="H15">
    <cfRule type="cellIs" dxfId="322" priority="2" operator="between">
      <formula>0</formula>
      <formula>0</formula>
    </cfRule>
  </conditionalFormatting>
  <conditionalFormatting sqref="H16">
    <cfRule type="cellIs" dxfId="321" priority="1" operator="between">
      <formula>0</formula>
      <formula>0</formula>
    </cfRule>
  </conditionalFormatting>
  <dataValidations count="4">
    <dataValidation type="list" allowBlank="1" showInputMessage="1" showErrorMessage="1" sqref="A8:B8">
      <formula1>positive</formula1>
    </dataValidation>
    <dataValidation type="list" allowBlank="1" showInputMessage="1" showErrorMessage="1" sqref="J8 J21:K21">
      <formula1>negative</formula1>
    </dataValidation>
    <dataValidation type="list" allowBlank="1" showInputMessage="1" showErrorMessage="1" sqref="F15:G16 F9:G10 F12:G13">
      <formula1>yn</formula1>
    </dataValidation>
    <dataValidation type="list" allowBlank="1" showInputMessage="1" showErrorMessage="1" sqref="I15:I16 I9:I10 I12:I13">
      <formula1>efficacia</formula1>
    </dataValidation>
  </dataValidations>
  <pageMargins left="0.70866141732283472" right="0.70866141732283472" top="0.74803149606299213" bottom="0.74803149606299213" header="0.31496062992125984" footer="0.31496062992125984"/>
  <pageSetup paperSize="8" scale="67" fitToHeight="0"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49"/>
  <sheetViews>
    <sheetView view="pageBreakPreview" topLeftCell="F13" zoomScale="90" zoomScaleNormal="75" zoomScaleSheetLayoutView="90" workbookViewId="0">
      <selection activeCell="G19" sqref="G19:I19"/>
    </sheetView>
  </sheetViews>
  <sheetFormatPr defaultColWidth="9.1796875" defaultRowHeight="12.5" x14ac:dyDescent="0.25"/>
  <cols>
    <col min="1" max="1" width="13.1796875" style="22" customWidth="1"/>
    <col min="2" max="2" width="14.26953125" style="22" customWidth="1"/>
    <col min="3" max="3" width="12.81640625" style="22" customWidth="1"/>
    <col min="4" max="4" width="18.7265625" style="22" bestFit="1" customWidth="1"/>
    <col min="5" max="5" width="70.26953125" style="22" customWidth="1"/>
    <col min="6" max="6" width="28.453125" style="22" customWidth="1"/>
    <col min="7" max="8" width="23.453125" style="22" customWidth="1"/>
    <col min="9" max="9" width="14.81640625" style="22" customWidth="1"/>
    <col min="10" max="10" width="15.26953125" style="22" customWidth="1"/>
    <col min="11" max="11" width="18.54296875" style="22" customWidth="1"/>
    <col min="12" max="12" width="14.54296875" style="22" customWidth="1"/>
    <col min="13" max="13" width="15.26953125" style="22" customWidth="1"/>
    <col min="14" max="14" width="15.453125" style="22" customWidth="1"/>
    <col min="15" max="15" width="29.26953125" style="22" customWidth="1"/>
    <col min="16" max="16" width="15.26953125" style="22" customWidth="1"/>
    <col min="17" max="17" width="18.54296875" style="22" customWidth="1"/>
    <col min="18" max="18" width="14.7265625" style="22" bestFit="1" customWidth="1"/>
    <col min="19" max="19" width="15.81640625" style="22" bestFit="1" customWidth="1"/>
    <col min="20" max="20" width="13.26953125" style="22" customWidth="1"/>
    <col min="21" max="21" width="12.7265625" style="22" customWidth="1"/>
    <col min="22" max="22" width="13.7265625" style="22" customWidth="1"/>
    <col min="23" max="23" width="41.26953125" style="22" customWidth="1"/>
    <col min="24" max="16384" width="9.1796875" style="22"/>
  </cols>
  <sheetData>
    <row r="2" spans="1:14" ht="13" thickBot="1" x14ac:dyDescent="0.3"/>
    <row r="3" spans="1:14" s="26" customFormat="1" ht="25" x14ac:dyDescent="0.5">
      <c r="C3" s="176" t="s">
        <v>402</v>
      </c>
      <c r="D3" s="177"/>
      <c r="E3" s="177"/>
      <c r="F3" s="177"/>
      <c r="G3" s="178"/>
      <c r="H3" s="49"/>
    </row>
    <row r="4" spans="1:14" s="27" customFormat="1" ht="62" x14ac:dyDescent="0.35">
      <c r="C4" s="28" t="s">
        <v>403</v>
      </c>
      <c r="D4" s="81" t="s">
        <v>404</v>
      </c>
      <c r="E4" s="81" t="s">
        <v>405</v>
      </c>
      <c r="F4" s="81" t="s">
        <v>418</v>
      </c>
      <c r="G4" s="29" t="s">
        <v>407</v>
      </c>
      <c r="H4" s="98"/>
    </row>
    <row r="5" spans="1:14" s="30" customFormat="1" ht="93.5" thickBot="1" x14ac:dyDescent="0.4">
      <c r="C5" s="106" t="str">
        <f>'2. Attuazione e verifica'!A10:A10</f>
        <v>IR4</v>
      </c>
      <c r="D5" s="32" t="str">
        <f>'2. Attuazione e verifica'!B10:B10</f>
        <v>Offerte concordate</v>
      </c>
      <c r="E5" s="32"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32" t="str">
        <f>'2. Attuazione e verifica'!E10:E10</f>
        <v>Terzi</v>
      </c>
      <c r="G5" s="33" t="str">
        <f>'2. Attuazione e verifica'!F10:F10</f>
        <v>Esterno</v>
      </c>
      <c r="H5" s="100"/>
    </row>
    <row r="8" spans="1:14" ht="26.25" customHeight="1" x14ac:dyDescent="0.5">
      <c r="A8" s="161" t="s">
        <v>419</v>
      </c>
      <c r="B8" s="162"/>
      <c r="C8" s="163"/>
      <c r="D8" s="161" t="s">
        <v>373</v>
      </c>
      <c r="E8" s="162"/>
      <c r="F8" s="162"/>
      <c r="G8" s="162"/>
      <c r="H8" s="162"/>
      <c r="I8" s="162"/>
      <c r="J8" s="162"/>
      <c r="K8" s="163"/>
      <c r="L8" s="161" t="s">
        <v>420</v>
      </c>
      <c r="M8" s="162"/>
      <c r="N8" s="163"/>
    </row>
    <row r="9" spans="1:14" ht="124" x14ac:dyDescent="0.35">
      <c r="A9" s="81" t="s">
        <v>421</v>
      </c>
      <c r="B9" s="81" t="s">
        <v>422</v>
      </c>
      <c r="C9" s="81" t="s">
        <v>423</v>
      </c>
      <c r="D9" s="81" t="s">
        <v>424</v>
      </c>
      <c r="E9" s="81" t="s">
        <v>425</v>
      </c>
      <c r="F9" s="81" t="s">
        <v>372</v>
      </c>
      <c r="G9" s="81" t="s">
        <v>426</v>
      </c>
      <c r="H9" s="145" t="s">
        <v>528</v>
      </c>
      <c r="I9" s="81" t="s">
        <v>427</v>
      </c>
      <c r="J9" s="81" t="s">
        <v>428</v>
      </c>
      <c r="K9" s="81" t="s">
        <v>429</v>
      </c>
      <c r="L9" s="81" t="s">
        <v>430</v>
      </c>
      <c r="M9" s="81" t="s">
        <v>431</v>
      </c>
      <c r="N9" s="81" t="s">
        <v>432</v>
      </c>
    </row>
    <row r="10" spans="1:14" ht="15.5" x14ac:dyDescent="0.35">
      <c r="A10" s="224">
        <v>4</v>
      </c>
      <c r="B10" s="224">
        <v>3</v>
      </c>
      <c r="C10" s="199">
        <f>A10*B10</f>
        <v>12</v>
      </c>
      <c r="D10" s="247" t="s">
        <v>449</v>
      </c>
      <c r="E10" s="248"/>
      <c r="F10" s="248"/>
      <c r="G10" s="248"/>
      <c r="H10" s="248"/>
      <c r="I10" s="249"/>
      <c r="J10" s="224">
        <v>-1</v>
      </c>
      <c r="K10" s="224">
        <v>-1</v>
      </c>
      <c r="L10" s="218">
        <f>A10+J10</f>
        <v>3</v>
      </c>
      <c r="M10" s="218">
        <f>B10+K10</f>
        <v>2</v>
      </c>
      <c r="N10" s="221">
        <f>L10*M10</f>
        <v>6</v>
      </c>
    </row>
    <row r="11" spans="1:14" ht="37.5" x14ac:dyDescent="0.25">
      <c r="A11" s="225"/>
      <c r="B11" s="225"/>
      <c r="C11" s="199"/>
      <c r="D11" s="18" t="s">
        <v>450</v>
      </c>
      <c r="E11" s="5" t="s">
        <v>571</v>
      </c>
      <c r="F11" s="83" t="s">
        <v>374</v>
      </c>
      <c r="G11" s="83" t="s">
        <v>389</v>
      </c>
      <c r="H11" s="147" t="s">
        <v>537</v>
      </c>
      <c r="I11" s="83" t="s">
        <v>382</v>
      </c>
      <c r="J11" s="225"/>
      <c r="K11" s="225"/>
      <c r="L11" s="219"/>
      <c r="M11" s="219"/>
      <c r="N11" s="222"/>
    </row>
    <row r="12" spans="1:14" ht="37.5" x14ac:dyDescent="0.25">
      <c r="A12" s="225"/>
      <c r="B12" s="225"/>
      <c r="C12" s="199"/>
      <c r="D12" s="18" t="s">
        <v>570</v>
      </c>
      <c r="E12" s="158" t="s">
        <v>563</v>
      </c>
      <c r="F12" s="130" t="s">
        <v>374</v>
      </c>
      <c r="G12" s="130" t="s">
        <v>374</v>
      </c>
      <c r="H12" s="147" t="s">
        <v>539</v>
      </c>
      <c r="I12" s="130" t="s">
        <v>382</v>
      </c>
      <c r="J12" s="225"/>
      <c r="K12" s="225"/>
      <c r="L12" s="219"/>
      <c r="M12" s="219"/>
      <c r="N12" s="222"/>
    </row>
    <row r="13" spans="1:14" ht="15.5" x14ac:dyDescent="0.35">
      <c r="A13" s="225"/>
      <c r="B13" s="225"/>
      <c r="C13" s="199"/>
      <c r="D13" s="247" t="s">
        <v>451</v>
      </c>
      <c r="E13" s="248"/>
      <c r="F13" s="248"/>
      <c r="G13" s="248"/>
      <c r="H13" s="248"/>
      <c r="I13" s="249"/>
      <c r="J13" s="225"/>
      <c r="K13" s="225"/>
      <c r="L13" s="219"/>
      <c r="M13" s="219"/>
      <c r="N13" s="222"/>
    </row>
    <row r="14" spans="1:14" ht="41.25" customHeight="1" x14ac:dyDescent="0.25">
      <c r="A14" s="225"/>
      <c r="B14" s="225"/>
      <c r="C14" s="199"/>
      <c r="D14" s="18" t="s">
        <v>452</v>
      </c>
      <c r="E14" s="158" t="s">
        <v>563</v>
      </c>
      <c r="F14" s="83" t="s">
        <v>374</v>
      </c>
      <c r="G14" s="83" t="s">
        <v>374</v>
      </c>
      <c r="H14" s="147" t="s">
        <v>539</v>
      </c>
      <c r="I14" s="83" t="s">
        <v>382</v>
      </c>
      <c r="J14" s="225"/>
      <c r="K14" s="225"/>
      <c r="L14" s="219"/>
      <c r="M14" s="219"/>
      <c r="N14" s="222"/>
    </row>
    <row r="15" spans="1:14" ht="46.5" customHeight="1" x14ac:dyDescent="0.25">
      <c r="A15" s="226"/>
      <c r="B15" s="226"/>
      <c r="C15" s="199"/>
      <c r="D15" s="18" t="s">
        <v>453</v>
      </c>
      <c r="E15" s="5" t="s">
        <v>571</v>
      </c>
      <c r="F15" s="83" t="s">
        <v>374</v>
      </c>
      <c r="G15" s="83" t="s">
        <v>389</v>
      </c>
      <c r="H15" s="147" t="s">
        <v>537</v>
      </c>
      <c r="I15" s="83" t="s">
        <v>382</v>
      </c>
      <c r="J15" s="226"/>
      <c r="K15" s="226"/>
      <c r="L15" s="220"/>
      <c r="M15" s="220"/>
      <c r="N15" s="223"/>
    </row>
    <row r="18" spans="1:14" ht="26.25" customHeight="1" x14ac:dyDescent="0.5">
      <c r="A18" s="161" t="s">
        <v>420</v>
      </c>
      <c r="B18" s="162"/>
      <c r="C18" s="163"/>
      <c r="D18" s="161" t="s">
        <v>433</v>
      </c>
      <c r="E18" s="162"/>
      <c r="F18" s="162"/>
      <c r="G18" s="162"/>
      <c r="H18" s="162"/>
      <c r="I18" s="162"/>
      <c r="J18" s="162"/>
      <c r="K18" s="163"/>
      <c r="L18" s="161" t="s">
        <v>434</v>
      </c>
      <c r="M18" s="162"/>
      <c r="N18" s="163"/>
    </row>
    <row r="19" spans="1:14" ht="124" x14ac:dyDescent="0.35">
      <c r="A19" s="81" t="s">
        <v>430</v>
      </c>
      <c r="B19" s="81" t="s">
        <v>431</v>
      </c>
      <c r="C19" s="81" t="s">
        <v>432</v>
      </c>
      <c r="D19" s="207" t="s">
        <v>435</v>
      </c>
      <c r="E19" s="207"/>
      <c r="F19" s="35" t="s">
        <v>386</v>
      </c>
      <c r="G19" s="173" t="s">
        <v>607</v>
      </c>
      <c r="H19" s="174"/>
      <c r="I19" s="175"/>
      <c r="J19" s="35" t="s">
        <v>436</v>
      </c>
      <c r="K19" s="35" t="s">
        <v>437</v>
      </c>
      <c r="L19" s="81" t="s">
        <v>438</v>
      </c>
      <c r="M19" s="81" t="s">
        <v>439</v>
      </c>
      <c r="N19" s="81" t="s">
        <v>440</v>
      </c>
    </row>
    <row r="20" spans="1:14" ht="45.75" customHeight="1" x14ac:dyDescent="0.25">
      <c r="A20" s="218">
        <f>L10</f>
        <v>3</v>
      </c>
      <c r="B20" s="218">
        <f>M10</f>
        <v>2</v>
      </c>
      <c r="C20" s="199">
        <f>+A20*B20</f>
        <v>6</v>
      </c>
      <c r="D20" s="251" t="s">
        <v>497</v>
      </c>
      <c r="E20" s="252"/>
      <c r="F20" s="83"/>
      <c r="G20" s="193">
        <v>43070</v>
      </c>
      <c r="H20" s="194"/>
      <c r="I20" s="194"/>
      <c r="J20" s="224">
        <v>-1</v>
      </c>
      <c r="K20" s="224">
        <v>-1</v>
      </c>
      <c r="L20" s="218">
        <f>A20+J20</f>
        <v>2</v>
      </c>
      <c r="M20" s="218">
        <f>B20+K20</f>
        <v>1</v>
      </c>
      <c r="N20" s="199">
        <f>L20*M20</f>
        <v>2</v>
      </c>
    </row>
    <row r="21" spans="1:14" ht="23.25" customHeight="1" x14ac:dyDescent="0.25">
      <c r="A21" s="220"/>
      <c r="B21" s="220"/>
      <c r="C21" s="199"/>
      <c r="D21" s="251"/>
      <c r="E21" s="252"/>
      <c r="F21" s="83"/>
      <c r="G21" s="193"/>
      <c r="H21" s="194"/>
      <c r="I21" s="194"/>
      <c r="J21" s="226"/>
      <c r="K21" s="226"/>
      <c r="L21" s="220"/>
      <c r="M21" s="220"/>
      <c r="N21" s="199"/>
    </row>
    <row r="45" spans="2:3" x14ac:dyDescent="0.25">
      <c r="B45" s="22">
        <v>1</v>
      </c>
      <c r="C45" s="22">
        <v>-1</v>
      </c>
    </row>
    <row r="46" spans="2:3" x14ac:dyDescent="0.25">
      <c r="B46" s="22">
        <v>2</v>
      </c>
      <c r="C46" s="22">
        <v>-2</v>
      </c>
    </row>
    <row r="47" spans="2:3" x14ac:dyDescent="0.25">
      <c r="B47" s="22">
        <v>3</v>
      </c>
      <c r="C47" s="22">
        <v>-3</v>
      </c>
    </row>
    <row r="48" spans="2:3" x14ac:dyDescent="0.25">
      <c r="B48" s="22">
        <v>4</v>
      </c>
      <c r="C48" s="22">
        <v>-4</v>
      </c>
    </row>
    <row r="49" spans="2:3" x14ac:dyDescent="0.25">
      <c r="B49" s="22">
        <v>5</v>
      </c>
      <c r="C49" s="22">
        <v>-5</v>
      </c>
    </row>
  </sheetData>
  <customSheetViews>
    <customSheetView guid="{35173F07-2845-43C5-9AAA-EA2DF91EC926}" scale="75" showPageBreaks="1" fitToPage="1" printArea="1" view="pageBreakPreview">
      <selection activeCell="F19" sqref="F19:H19"/>
      <pageMargins left="0.70866141732283472" right="0.70866141732283472" top="0.74803149606299213" bottom="0.74803149606299213" header="0.31496062992125984" footer="0.31496062992125984"/>
      <pageSetup paperSize="9" scale="47" orientation="landscape" r:id="rId1"/>
    </customSheetView>
  </customSheetViews>
  <mergeCells count="31">
    <mergeCell ref="L20:L21"/>
    <mergeCell ref="M20:M21"/>
    <mergeCell ref="N20:N21"/>
    <mergeCell ref="D20:E20"/>
    <mergeCell ref="G21:I21"/>
    <mergeCell ref="D21:E21"/>
    <mergeCell ref="J20:J21"/>
    <mergeCell ref="K20:K21"/>
    <mergeCell ref="A20:A21"/>
    <mergeCell ref="B20:B21"/>
    <mergeCell ref="C20:C21"/>
    <mergeCell ref="A18:C18"/>
    <mergeCell ref="D18:K18"/>
    <mergeCell ref="G20:I20"/>
    <mergeCell ref="A10:A15"/>
    <mergeCell ref="B10:B15"/>
    <mergeCell ref="C10:C15"/>
    <mergeCell ref="C3:G3"/>
    <mergeCell ref="A8:C8"/>
    <mergeCell ref="D8:K8"/>
    <mergeCell ref="J10:J15"/>
    <mergeCell ref="L8:N8"/>
    <mergeCell ref="D19:E19"/>
    <mergeCell ref="G19:I19"/>
    <mergeCell ref="L18:N18"/>
    <mergeCell ref="L10:L15"/>
    <mergeCell ref="M10:M15"/>
    <mergeCell ref="N10:N15"/>
    <mergeCell ref="K10:K15"/>
    <mergeCell ref="D10:I10"/>
    <mergeCell ref="D13:I13"/>
  </mergeCells>
  <phoneticPr fontId="0" type="noConversion"/>
  <conditionalFormatting sqref="A10 J10 F11:G12 I11:I12">
    <cfRule type="cellIs" dxfId="320" priority="62" operator="between">
      <formula>0</formula>
      <formula>0</formula>
    </cfRule>
  </conditionalFormatting>
  <conditionalFormatting sqref="B10">
    <cfRule type="cellIs" dxfId="319" priority="35" operator="between">
      <formula>0</formula>
      <formula>0</formula>
    </cfRule>
  </conditionalFormatting>
  <conditionalFormatting sqref="K10">
    <cfRule type="cellIs" dxfId="318" priority="30" operator="between">
      <formula>0</formula>
      <formula>0</formula>
    </cfRule>
  </conditionalFormatting>
  <conditionalFormatting sqref="C10">
    <cfRule type="cellIs" dxfId="317" priority="23" operator="between">
      <formula>8</formula>
      <formula>16</formula>
    </cfRule>
    <cfRule type="cellIs" dxfId="316" priority="24" operator="between">
      <formula>4</formula>
      <formula>6</formula>
    </cfRule>
    <cfRule type="cellIs" dxfId="315" priority="25" operator="between">
      <formula>0</formula>
      <formula>3</formula>
    </cfRule>
  </conditionalFormatting>
  <conditionalFormatting sqref="C20">
    <cfRule type="cellIs" dxfId="314" priority="20" operator="between">
      <formula>8</formula>
      <formula>16</formula>
    </cfRule>
    <cfRule type="cellIs" dxfId="313" priority="21" operator="between">
      <formula>4</formula>
      <formula>6</formula>
    </cfRule>
    <cfRule type="cellIs" dxfId="312" priority="22" operator="between">
      <formula>0</formula>
      <formula>3</formula>
    </cfRule>
  </conditionalFormatting>
  <conditionalFormatting sqref="N20">
    <cfRule type="cellIs" dxfId="311" priority="17" operator="between">
      <formula>8</formula>
      <formula>16</formula>
    </cfRule>
    <cfRule type="cellIs" dxfId="310" priority="18" operator="between">
      <formula>4</formula>
      <formula>6</formula>
    </cfRule>
    <cfRule type="cellIs" dxfId="309" priority="19" operator="between">
      <formula>0</formula>
      <formula>3</formula>
    </cfRule>
  </conditionalFormatting>
  <conditionalFormatting sqref="N10">
    <cfRule type="cellIs" dxfId="308" priority="14" operator="between">
      <formula>8</formula>
      <formula>16</formula>
    </cfRule>
    <cfRule type="cellIs" dxfId="307" priority="15" operator="between">
      <formula>4</formula>
      <formula>6</formula>
    </cfRule>
    <cfRule type="cellIs" dxfId="306" priority="16" operator="between">
      <formula>0</formula>
      <formula>3</formula>
    </cfRule>
  </conditionalFormatting>
  <conditionalFormatting sqref="F14:G14">
    <cfRule type="cellIs" dxfId="305" priority="10" operator="between">
      <formula>0</formula>
      <formula>0</formula>
    </cfRule>
  </conditionalFormatting>
  <conditionalFormatting sqref="F15:G15">
    <cfRule type="cellIs" dxfId="304" priority="9" operator="between">
      <formula>0</formula>
      <formula>0</formula>
    </cfRule>
  </conditionalFormatting>
  <conditionalFormatting sqref="I14">
    <cfRule type="cellIs" dxfId="303" priority="8" operator="between">
      <formula>0</formula>
      <formula>0</formula>
    </cfRule>
  </conditionalFormatting>
  <conditionalFormatting sqref="I15">
    <cfRule type="cellIs" dxfId="302" priority="7" operator="between">
      <formula>0</formula>
      <formula>0</formula>
    </cfRule>
  </conditionalFormatting>
  <conditionalFormatting sqref="H12">
    <cfRule type="cellIs" dxfId="301" priority="2" operator="between">
      <formula>0</formula>
      <formula>0</formula>
    </cfRule>
  </conditionalFormatting>
  <conditionalFormatting sqref="H11">
    <cfRule type="cellIs" dxfId="300" priority="4" operator="between">
      <formula>0</formula>
      <formula>0</formula>
    </cfRule>
  </conditionalFormatting>
  <conditionalFormatting sqref="H15">
    <cfRule type="cellIs" dxfId="299" priority="3" operator="between">
      <formula>0</formula>
      <formula>0</formula>
    </cfRule>
  </conditionalFormatting>
  <conditionalFormatting sqref="H14">
    <cfRule type="cellIs" dxfId="298"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0:K21">
      <formula1>negative</formula1>
    </dataValidation>
    <dataValidation type="list" allowBlank="1" showInputMessage="1" showErrorMessage="1" sqref="F14:G15 F11:G12">
      <formula1>yn</formula1>
    </dataValidation>
    <dataValidation type="list" allowBlank="1" showInputMessage="1" showErrorMessage="1" sqref="I14:I15 I11:I12">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25</vt:i4>
      </vt:variant>
      <vt:variant>
        <vt:lpstr>Intervalli denominati</vt:lpstr>
      </vt:variant>
      <vt:variant>
        <vt:i4>23</vt:i4>
      </vt:variant>
    </vt:vector>
  </HeadingPairs>
  <TitlesOfParts>
    <vt:vector size="48" baseType="lpstr">
      <vt:lpstr>1. Selezione del candidato</vt:lpstr>
      <vt:lpstr>SR1</vt:lpstr>
      <vt:lpstr>SR2</vt:lpstr>
      <vt:lpstr>SR3</vt:lpstr>
      <vt:lpstr>2. Attuazione e verifica</vt:lpstr>
      <vt:lpstr>IR1</vt:lpstr>
      <vt:lpstr>IR2</vt:lpstr>
      <vt:lpstr>IR3</vt:lpstr>
      <vt:lpstr>IR4</vt:lpstr>
      <vt:lpstr>IR5</vt:lpstr>
      <vt:lpstr>IR6</vt:lpstr>
      <vt:lpstr>IR7</vt:lpstr>
      <vt:lpstr>IR8</vt:lpstr>
      <vt:lpstr>IR9</vt:lpstr>
      <vt:lpstr>IR10</vt:lpstr>
      <vt:lpstr>IR11</vt:lpstr>
      <vt:lpstr>3. Certificazione e pagamenti</vt:lpstr>
      <vt:lpstr>CR1</vt:lpstr>
      <vt:lpstr>CR2</vt:lpstr>
      <vt:lpstr>CR3</vt:lpstr>
      <vt:lpstr>4. Aggiudicazione diretta</vt:lpstr>
      <vt:lpstr>PR1</vt:lpstr>
      <vt:lpstr>PR2</vt:lpstr>
      <vt:lpstr>PR3</vt:lpstr>
      <vt:lpstr>Foglio1</vt:lpstr>
      <vt:lpstr>'2. Attuazione e verifica'!Area_stampa</vt:lpstr>
      <vt:lpstr>'3. Certificazione e pagamenti'!Area_stampa</vt:lpstr>
      <vt:lpstr>'4. Aggiudicazione diretta'!Area_stampa</vt:lpstr>
      <vt:lpstr>'CR1'!Area_stampa</vt:lpstr>
      <vt:lpstr>'CR2'!Area_stampa</vt:lpstr>
      <vt:lpstr>'CR3'!Area_stampa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'PR1'!Area_stampa</vt:lpstr>
      <vt:lpstr>'PR2'!Area_stampa</vt:lpstr>
      <vt:lpstr>'PR3'!Area_stampa</vt:lpstr>
      <vt:lpstr>'SR3'!Area_stampa</vt:lpstr>
      <vt:lpstr>efficacia</vt:lpstr>
      <vt:lpstr>yn</vt:lpstr>
    </vt:vector>
  </TitlesOfParts>
  <Company>Moore Stephens LLP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lucia coscarella</cp:lastModifiedBy>
  <cp:lastPrinted>2015-08-06T15:40:22Z</cp:lastPrinted>
  <dcterms:created xsi:type="dcterms:W3CDTF">2013-01-09T11:58:16Z</dcterms:created>
  <dcterms:modified xsi:type="dcterms:W3CDTF">2017-07-10T09:06:47Z</dcterms:modified>
</cp:coreProperties>
</file>